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heckCompatibility="1" defaultThemeVersion="124226"/>
  <bookViews>
    <workbookView xWindow="14985" yWindow="1695" windowWidth="13155" windowHeight="13035"/>
  </bookViews>
  <sheets>
    <sheet name="Troškovnik JN 04-19" sheetId="1" r:id="rId1"/>
  </sheets>
  <calcPr calcId="145621"/>
</workbook>
</file>

<file path=xl/calcChain.xml><?xml version="1.0" encoding="utf-8"?>
<calcChain xmlns="http://schemas.openxmlformats.org/spreadsheetml/2006/main">
  <c r="I10" i="1" l="1"/>
  <c r="I51" i="1" l="1"/>
  <c r="I52" i="1"/>
  <c r="I53" i="1"/>
  <c r="I54" i="1"/>
  <c r="I55" i="1"/>
  <c r="I56" i="1"/>
  <c r="I57" i="1"/>
  <c r="I58" i="1"/>
  <c r="I59" i="1"/>
  <c r="I60" i="1"/>
  <c r="I61" i="1"/>
  <c r="I43" i="1" l="1"/>
  <c r="I44" i="1"/>
  <c r="I45" i="1"/>
  <c r="I46" i="1"/>
  <c r="I47" i="1"/>
  <c r="I48" i="1"/>
  <c r="I49" i="1"/>
  <c r="I50" i="1"/>
  <c r="I32" i="1"/>
  <c r="I33" i="1"/>
  <c r="I34" i="1"/>
  <c r="I35" i="1"/>
  <c r="I36" i="1"/>
  <c r="I37" i="1"/>
  <c r="I38" i="1"/>
  <c r="I39" i="1"/>
  <c r="I40" i="1"/>
  <c r="I41" i="1"/>
  <c r="I42" i="1"/>
  <c r="I9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8" i="1"/>
  <c r="I62" i="1" l="1"/>
  <c r="I63" i="1" s="1"/>
  <c r="A9" i="1"/>
  <c r="I64" i="1" l="1"/>
</calcChain>
</file>

<file path=xl/sharedStrings.xml><?xml version="1.0" encoding="utf-8"?>
<sst xmlns="http://schemas.openxmlformats.org/spreadsheetml/2006/main" count="161" uniqueCount="111">
  <si>
    <t>813018</t>
  </si>
  <si>
    <t>813002</t>
  </si>
  <si>
    <t>813011</t>
  </si>
  <si>
    <t>813016</t>
  </si>
  <si>
    <t>814438</t>
  </si>
  <si>
    <t>813007</t>
  </si>
  <si>
    <t>813020</t>
  </si>
  <si>
    <t>813014</t>
  </si>
  <si>
    <t>813030</t>
  </si>
  <si>
    <t>813024</t>
  </si>
  <si>
    <t>813036</t>
  </si>
  <si>
    <t>813012</t>
  </si>
  <si>
    <t>813050</t>
  </si>
  <si>
    <t>813051</t>
  </si>
  <si>
    <t>813010</t>
  </si>
  <si>
    <t>813055</t>
  </si>
  <si>
    <t>813065</t>
  </si>
  <si>
    <t>813054</t>
  </si>
  <si>
    <t>816417</t>
  </si>
  <si>
    <t>816180</t>
  </si>
  <si>
    <t>813031</t>
  </si>
  <si>
    <t>815010</t>
  </si>
  <si>
    <t>816179</t>
  </si>
  <si>
    <t>816276</t>
  </si>
  <si>
    <t>813070</t>
  </si>
  <si>
    <t>813071</t>
  </si>
  <si>
    <t>813033</t>
  </si>
  <si>
    <t>816178</t>
  </si>
  <si>
    <t>813000</t>
  </si>
  <si>
    <t>813040</t>
  </si>
  <si>
    <t>815720</t>
  </si>
  <si>
    <t>MAN BUS</t>
  </si>
  <si>
    <t>Mercedes</t>
  </si>
  <si>
    <t xml:space="preserve">MAN BUS </t>
  </si>
  <si>
    <t>ISUZU</t>
  </si>
  <si>
    <t xml:space="preserve">ISUZU </t>
  </si>
  <si>
    <t>NARUČITELJ: Libertas - Dubrovnik d.o.o.</t>
  </si>
  <si>
    <t>ADRESA: Ogarići 12, 20236 Mokošica</t>
  </si>
  <si>
    <t>OIB:36411681446</t>
  </si>
  <si>
    <t>Naziv</t>
  </si>
  <si>
    <t>Red. broj</t>
  </si>
  <si>
    <t>Količina (kom)</t>
  </si>
  <si>
    <t>Iznos</t>
  </si>
  <si>
    <t>Jed. cijena</t>
  </si>
  <si>
    <r>
      <t xml:space="preserve">FILTER ULJA SERVO UPRAVLJAČA - </t>
    </r>
    <r>
      <rPr>
        <b/>
        <sz val="10"/>
        <color rgb="FF000000"/>
        <rFont val="Times New Roman"/>
        <family val="1"/>
        <charset val="238"/>
      </rPr>
      <t>MANN P 919/7, MAN 81.055046001</t>
    </r>
  </si>
  <si>
    <r>
      <t xml:space="preserve">FILTER GORIVA - </t>
    </r>
    <r>
      <rPr>
        <b/>
        <sz val="10"/>
        <color rgb="FF000000"/>
        <rFont val="Times New Roman"/>
        <family val="1"/>
        <charset val="238"/>
      </rPr>
      <t>MANN BFU 811, FILTRON PW 809</t>
    </r>
  </si>
  <si>
    <r>
      <t xml:space="preserve">FILTER ULJA - </t>
    </r>
    <r>
      <rPr>
        <b/>
        <sz val="10"/>
        <color rgb="FF000000"/>
        <rFont val="Times New Roman"/>
        <family val="1"/>
        <charset val="238"/>
      </rPr>
      <t>MANN H 1050/2</t>
    </r>
  </si>
  <si>
    <r>
      <t xml:space="preserve">FILTER ULJA SERVO UPRAVLJAČA - </t>
    </r>
    <r>
      <rPr>
        <b/>
        <sz val="10"/>
        <color rgb="FF000000"/>
        <rFont val="Times New Roman"/>
        <family val="1"/>
        <charset val="238"/>
      </rPr>
      <t>MANN H-601/4, MAN 81.473016005</t>
    </r>
  </si>
  <si>
    <r>
      <t xml:space="preserve">FILTER GORIVA - </t>
    </r>
    <r>
      <rPr>
        <b/>
        <sz val="10"/>
        <color rgb="FF000000"/>
        <rFont val="Times New Roman"/>
        <family val="1"/>
        <charset val="238"/>
      </rPr>
      <t>MANN WK 817/3 x</t>
    </r>
  </si>
  <si>
    <r>
      <t xml:space="preserve">FILTER ZRAKA - </t>
    </r>
    <r>
      <rPr>
        <b/>
        <sz val="10"/>
        <color rgb="FF000000"/>
        <rFont val="Times New Roman"/>
        <family val="1"/>
        <charset val="238"/>
      </rPr>
      <t>MANN C 28 715</t>
    </r>
  </si>
  <si>
    <r>
      <t xml:space="preserve">FILTER ULJA - </t>
    </r>
    <r>
      <rPr>
        <b/>
        <sz val="10"/>
        <color rgb="FF000000"/>
        <rFont val="Times New Roman"/>
        <family val="1"/>
        <charset val="238"/>
      </rPr>
      <t>MANN W 1160, MAN 51.055017160</t>
    </r>
  </si>
  <si>
    <r>
      <t xml:space="preserve">FILTER GORIVA - </t>
    </r>
    <r>
      <rPr>
        <b/>
        <sz val="10"/>
        <color rgb="FF000000"/>
        <rFont val="Times New Roman"/>
        <family val="1"/>
        <charset val="238"/>
      </rPr>
      <t>MANN WDK 725</t>
    </r>
  </si>
  <si>
    <r>
      <t>FILTER ULJA AUTOMATSKOG MJENJAČA -</t>
    </r>
    <r>
      <rPr>
        <b/>
        <sz val="10"/>
        <color rgb="FF000000"/>
        <rFont val="Times New Roman"/>
        <family val="1"/>
        <charset val="238"/>
      </rPr>
      <t xml:space="preserve"> MANN H 941/2x</t>
    </r>
  </si>
  <si>
    <r>
      <t xml:space="preserve">FILTER ULJA - </t>
    </r>
    <r>
      <rPr>
        <b/>
        <sz val="10"/>
        <color rgb="FF000000"/>
        <rFont val="Times New Roman"/>
        <family val="1"/>
        <charset val="238"/>
      </rPr>
      <t>MANN H 12 110/2x</t>
    </r>
  </si>
  <si>
    <r>
      <t xml:space="preserve">FILTER ZRAKA - </t>
    </r>
    <r>
      <rPr>
        <b/>
        <sz val="10"/>
        <color rgb="FF000000"/>
        <rFont val="Times New Roman"/>
        <family val="1"/>
        <charset val="238"/>
      </rPr>
      <t>MANN C 23 440/1</t>
    </r>
  </si>
  <si>
    <r>
      <t xml:space="preserve">FILTER ZRAKA - </t>
    </r>
    <r>
      <rPr>
        <b/>
        <sz val="10"/>
        <color rgb="FF000000"/>
        <rFont val="Times New Roman"/>
        <family val="1"/>
        <charset val="238"/>
      </rPr>
      <t>MANN C 30 630</t>
    </r>
  </si>
  <si>
    <r>
      <t xml:space="preserve">FILTER ULJA </t>
    </r>
    <r>
      <rPr>
        <b/>
        <sz val="10"/>
        <color rgb="FF000000"/>
        <rFont val="Times New Roman"/>
        <family val="1"/>
        <charset val="238"/>
      </rPr>
      <t>DONALDSON P502042</t>
    </r>
  </si>
  <si>
    <r>
      <t xml:space="preserve">FILTER ZRAKA - </t>
    </r>
    <r>
      <rPr>
        <b/>
        <sz val="10"/>
        <color rgb="FF000000"/>
        <rFont val="Times New Roman"/>
        <family val="1"/>
        <charset val="238"/>
      </rPr>
      <t>SF FILTER SL 81783</t>
    </r>
  </si>
  <si>
    <r>
      <t xml:space="preserve">FILTER ZRAKA - </t>
    </r>
    <r>
      <rPr>
        <b/>
        <sz val="10"/>
        <color rgb="FF000000"/>
        <rFont val="Times New Roman"/>
        <family val="1"/>
        <charset val="238"/>
      </rPr>
      <t>MANN C 30 703, MAN 81.083040086</t>
    </r>
  </si>
  <si>
    <r>
      <t xml:space="preserve">FILTER ULJA HIDR. POGONA VENTILATORA - </t>
    </r>
    <r>
      <rPr>
        <b/>
        <sz val="10"/>
        <color rgb="FF000000"/>
        <rFont val="Times New Roman"/>
        <family val="1"/>
        <charset val="238"/>
      </rPr>
      <t>DONALDSON P171533</t>
    </r>
  </si>
  <si>
    <r>
      <t xml:space="preserve">FILTER GORIVA - </t>
    </r>
    <r>
      <rPr>
        <b/>
        <sz val="10"/>
        <color rgb="FF000000"/>
        <rFont val="Times New Roman"/>
        <family val="1"/>
        <charset val="238"/>
      </rPr>
      <t>MANN PU 1059 x, MAN 51.125030061</t>
    </r>
  </si>
  <si>
    <r>
      <t xml:space="preserve">FILTER GORIVA - </t>
    </r>
    <r>
      <rPr>
        <b/>
        <sz val="10"/>
        <color rgb="FF000000"/>
        <rFont val="Times New Roman"/>
        <family val="1"/>
        <charset val="238"/>
      </rPr>
      <t>MANN PU 50 x, MAN 51.125030062</t>
    </r>
  </si>
  <si>
    <r>
      <t xml:space="preserve">FILTER ULJA - </t>
    </r>
    <r>
      <rPr>
        <b/>
        <sz val="10"/>
        <color rgb="FF000000"/>
        <rFont val="Times New Roman"/>
        <family val="1"/>
        <charset val="238"/>
      </rPr>
      <t>MANN HU 947/2X, MAN 51.055040096</t>
    </r>
  </si>
  <si>
    <r>
      <t xml:space="preserve">FILTER ULJA - </t>
    </r>
    <r>
      <rPr>
        <b/>
        <sz val="10"/>
        <color rgb="FF000000"/>
        <rFont val="Times New Roman"/>
        <family val="1"/>
        <charset val="238"/>
      </rPr>
      <t>MANN HU 13 125 x, MAN 51.055040107</t>
    </r>
  </si>
  <si>
    <r>
      <t>FILTER ZRAKA -</t>
    </r>
    <r>
      <rPr>
        <b/>
        <sz val="10"/>
        <color rgb="FF000000"/>
        <rFont val="Times New Roman"/>
        <family val="1"/>
        <charset val="238"/>
      </rPr>
      <t xml:space="preserve"> DONALDSON P821938, ISUZU 898071421051</t>
    </r>
  </si>
  <si>
    <r>
      <t>FILTER ZRAKA -</t>
    </r>
    <r>
      <rPr>
        <b/>
        <sz val="10"/>
        <color rgb="FF000000"/>
        <rFont val="Times New Roman"/>
        <family val="1"/>
        <charset val="238"/>
      </rPr>
      <t xml:space="preserve"> DONALDSON P821963, ISUZU 898071422051</t>
    </r>
  </si>
  <si>
    <r>
      <t xml:space="preserve">FILTER ULJA INTARDERA - </t>
    </r>
    <r>
      <rPr>
        <b/>
        <sz val="10"/>
        <color rgb="FF000000"/>
        <rFont val="Times New Roman"/>
        <family val="1"/>
        <charset val="238"/>
      </rPr>
      <t>MANN H 710/1 x, MAN 81.332150002</t>
    </r>
  </si>
  <si>
    <r>
      <t xml:space="preserve">FILTER ULJA AUTOMATSKOG MJENJAČA - </t>
    </r>
    <r>
      <rPr>
        <b/>
        <sz val="10"/>
        <color rgb="FF000000"/>
        <rFont val="Times New Roman"/>
        <family val="1"/>
        <charset val="238"/>
      </rPr>
      <t>DONALDSON P550606, ALLISON 295395579</t>
    </r>
  </si>
  <si>
    <r>
      <t xml:space="preserve">FILTER ZRAKA - </t>
    </r>
    <r>
      <rPr>
        <b/>
        <sz val="10"/>
        <color rgb="FF000000"/>
        <rFont val="Times New Roman"/>
        <family val="1"/>
        <charset val="238"/>
      </rPr>
      <t>DONALDSON P613334, FLEETGUARD AF25962</t>
    </r>
  </si>
  <si>
    <r>
      <t xml:space="preserve">FILTER ULJA - </t>
    </r>
    <r>
      <rPr>
        <b/>
        <sz val="10"/>
        <color rgb="FF000000"/>
        <rFont val="Times New Roman"/>
        <family val="1"/>
        <charset val="238"/>
      </rPr>
      <t>DONALDSON P550520, FLEETGUARD LF16015</t>
    </r>
  </si>
  <si>
    <r>
      <t xml:space="preserve">FILTER GORIVA - </t>
    </r>
    <r>
      <rPr>
        <b/>
        <sz val="10"/>
        <color rgb="FF000000"/>
        <rFont val="Times New Roman"/>
        <family val="1"/>
        <charset val="238"/>
      </rPr>
      <t>SF FILTER SK 48632, FLEETGUARD A045X906</t>
    </r>
  </si>
  <si>
    <r>
      <t>FILTER ZRAKA -</t>
    </r>
    <r>
      <rPr>
        <b/>
        <sz val="10"/>
        <color rgb="FF000000"/>
        <rFont val="Times New Roman"/>
        <family val="1"/>
        <charset val="238"/>
      </rPr>
      <t xml:space="preserve"> DONALDSON P628823, FLEETGUARD AF26116</t>
    </r>
  </si>
  <si>
    <r>
      <t xml:space="preserve">FILTER GORIVA - </t>
    </r>
    <r>
      <rPr>
        <b/>
        <sz val="10"/>
        <color rgb="FF000000"/>
        <rFont val="Times New Roman"/>
        <family val="1"/>
        <charset val="238"/>
      </rPr>
      <t>MANN WK 10 017 x, FLEETGUARD FS1067</t>
    </r>
  </si>
  <si>
    <t>Ukupno:</t>
  </si>
  <si>
    <t>PDV:</t>
  </si>
  <si>
    <t>Ukupna vrijednost:</t>
  </si>
  <si>
    <t>Mjesto i datum:</t>
  </si>
  <si>
    <t xml:space="preserve"> Potpis odgovorne osobe:</t>
  </si>
  <si>
    <t>___________________________</t>
  </si>
  <si>
    <t>Int.ozn.*</t>
  </si>
  <si>
    <t>* napomena: stupac int. oznaka označava internu šifru naručitelja</t>
  </si>
  <si>
    <r>
      <t xml:space="preserve">FILTER ZRAKA - </t>
    </r>
    <r>
      <rPr>
        <b/>
        <sz val="10"/>
        <rFont val="Times New Roman"/>
        <family val="1"/>
        <charset val="238"/>
      </rPr>
      <t>MANN C 25 978, MAN 81.083040093</t>
    </r>
  </si>
  <si>
    <t>TROŠKOVNIK-  Prilog 1. Dokumentacije o nabavi JN 04/19</t>
  </si>
  <si>
    <t>Odgovara MAN / ISUZU</t>
  </si>
  <si>
    <t>Ponuđeno</t>
  </si>
  <si>
    <t xml:space="preserve">Kataloški broj </t>
  </si>
  <si>
    <t>Proizvođač</t>
  </si>
  <si>
    <r>
      <t>FILTER GORIVA E3 -</t>
    </r>
    <r>
      <rPr>
        <b/>
        <sz val="10"/>
        <color theme="1"/>
        <rFont val="Times New Roman"/>
        <family val="1"/>
        <charset val="238"/>
      </rPr>
      <t>DONALDSON, ISUZU  113240079151</t>
    </r>
  </si>
  <si>
    <r>
      <t>FILTER GORIVA-</t>
    </r>
    <r>
      <rPr>
        <b/>
        <sz val="10"/>
        <color theme="1"/>
        <rFont val="Times New Roman"/>
        <family val="1"/>
        <charset val="238"/>
      </rPr>
      <t>DONALDSON, ISUZU  897172549001</t>
    </r>
  </si>
  <si>
    <r>
      <t>FILTER ZRAKA E3 LOKALNI-</t>
    </r>
    <r>
      <rPr>
        <b/>
        <sz val="10"/>
        <color theme="1"/>
        <rFont val="Times New Roman"/>
        <family val="1"/>
        <charset val="238"/>
      </rPr>
      <t>DONALDSON, ISUZU 894430250001</t>
    </r>
  </si>
  <si>
    <r>
      <t>FILTER ZRAKA T. -</t>
    </r>
    <r>
      <rPr>
        <b/>
        <sz val="10"/>
        <color theme="1"/>
        <rFont val="Times New Roman"/>
        <family val="1"/>
        <charset val="238"/>
      </rPr>
      <t>DONALDSON, ISUZU 387000310001</t>
    </r>
  </si>
  <si>
    <r>
      <t>FILTER ULJA-</t>
    </r>
    <r>
      <rPr>
        <b/>
        <sz val="10"/>
        <color theme="1"/>
        <rFont val="Times New Roman"/>
        <family val="1"/>
        <charset val="238"/>
      </rPr>
      <t>DONALDSON, ISUZU 897148270101</t>
    </r>
  </si>
  <si>
    <r>
      <t>FILTER GORIVA-</t>
    </r>
    <r>
      <rPr>
        <b/>
        <sz val="10"/>
        <color theme="1"/>
        <rFont val="Times New Roman"/>
        <family val="1"/>
        <charset val="238"/>
      </rPr>
      <t>DONALDSON, ISUZU 898203599051</t>
    </r>
  </si>
  <si>
    <r>
      <t xml:space="preserve">FILTER ZRAKA VISIGO E-6  - </t>
    </r>
    <r>
      <rPr>
        <b/>
        <sz val="10"/>
        <color rgb="FF000000"/>
        <rFont val="Times New Roman"/>
        <family val="1"/>
        <charset val="238"/>
      </rPr>
      <t>DONALDSON, ISUZU 000025962</t>
    </r>
  </si>
  <si>
    <r>
      <t>FILTER ULJA VISIGO LF -</t>
    </r>
    <r>
      <rPr>
        <b/>
        <sz val="10"/>
        <color rgb="FF000000"/>
        <rFont val="Times New Roman"/>
        <family val="1"/>
        <charset val="238"/>
      </rPr>
      <t>DONALDSON, ISUZU 000016015</t>
    </r>
  </si>
  <si>
    <r>
      <t>FILTER GORIVA VISIGO E-6 -</t>
    </r>
    <r>
      <rPr>
        <b/>
        <sz val="10"/>
        <color rgb="FF000000"/>
        <rFont val="Times New Roman"/>
        <family val="1"/>
        <charset val="238"/>
      </rPr>
      <t>FLEETGUARD, ISUZU 000000266</t>
    </r>
  </si>
  <si>
    <r>
      <t>FILTER ZRAKA -</t>
    </r>
    <r>
      <rPr>
        <b/>
        <sz val="10"/>
        <color rgb="FF000000"/>
        <rFont val="Times New Roman"/>
        <family val="1"/>
        <charset val="238"/>
      </rPr>
      <t>DONALDSON, ISUZU 898177271051</t>
    </r>
  </si>
  <si>
    <r>
      <t>FILTER GORIVA FS 1067-</t>
    </r>
    <r>
      <rPr>
        <b/>
        <sz val="10"/>
        <color rgb="FF000000"/>
        <rFont val="Times New Roman"/>
        <family val="1"/>
        <charset val="238"/>
      </rPr>
      <t>DONALDSON, ISUZU 9409</t>
    </r>
  </si>
  <si>
    <r>
      <t>FILTER SEPARATORA SEPAR 530/50-</t>
    </r>
    <r>
      <rPr>
        <b/>
        <sz val="10"/>
        <color rgb="FF000000"/>
        <rFont val="Times New Roman"/>
        <family val="1"/>
        <charset val="238"/>
      </rPr>
      <t>MAN 85.125010003</t>
    </r>
  </si>
  <si>
    <r>
      <t>SET BRTVILA KUĆIŠTA  SEPAR HNBR 2000/5-</t>
    </r>
    <r>
      <rPr>
        <b/>
        <sz val="10"/>
        <color rgb="FF000000"/>
        <rFont val="Times New Roman"/>
        <family val="1"/>
        <charset val="238"/>
      </rPr>
      <t>MAN 81.129026000</t>
    </r>
  </si>
  <si>
    <r>
      <t>SET BRTVILA KUĆIŠTA  SEPAR HNBR 2000/10-</t>
    </r>
    <r>
      <rPr>
        <b/>
        <sz val="10"/>
        <color rgb="FF000000"/>
        <rFont val="Times New Roman"/>
        <family val="1"/>
        <charset val="238"/>
      </rPr>
      <t>MAN 81.129026001</t>
    </r>
  </si>
  <si>
    <r>
      <t>SEPARATOR GRIJANI KOMPLET SEPAR SWK 2000/10/H-</t>
    </r>
    <r>
      <rPr>
        <b/>
        <sz val="10"/>
        <color rgb="FF000000"/>
        <rFont val="Times New Roman"/>
        <family val="1"/>
        <charset val="238"/>
      </rPr>
      <t xml:space="preserve"> MAN 81.125016078</t>
    </r>
  </si>
  <si>
    <r>
      <t>SEPARATOR GRIJANI KOMPLET SEPAR SWK 2000/5/H-</t>
    </r>
    <r>
      <rPr>
        <b/>
        <sz val="10"/>
        <color rgb="FF000000"/>
        <rFont val="Times New Roman"/>
        <family val="1"/>
        <charset val="238"/>
      </rPr>
      <t>MAN 85.125016001</t>
    </r>
  </si>
  <si>
    <r>
      <t>POKLOPAC KUĆIŠTA FILTERA ZA SEPAR HNBR 2000/10-</t>
    </r>
    <r>
      <rPr>
        <b/>
        <sz val="10"/>
        <color rgb="FF000000"/>
        <rFont val="Times New Roman"/>
        <family val="1"/>
        <charset val="238"/>
      </rPr>
      <t>MAN 81.125120004</t>
    </r>
  </si>
  <si>
    <r>
      <t>POKLOPAC KUĆIŠTA FILTERA ZA SEPAR HNBR 2000/5-</t>
    </r>
    <r>
      <rPr>
        <b/>
        <sz val="10"/>
        <color rgb="FF000000"/>
        <rFont val="Times New Roman"/>
        <family val="1"/>
        <charset val="238"/>
      </rPr>
      <t xml:space="preserve">MAN 83.125040502 </t>
    </r>
  </si>
  <si>
    <r>
      <t>PROZIRNA KAPA KUĆIŠTA FILTERA ZA SEPAR HNBR 2000/5-</t>
    </r>
    <r>
      <rPr>
        <b/>
        <sz val="10"/>
        <color rgb="FF000000"/>
        <rFont val="Times New Roman"/>
        <family val="1"/>
        <charset val="238"/>
      </rPr>
      <t>MAN 81.125120004</t>
    </r>
  </si>
  <si>
    <r>
      <t>PROZIRNA KAPA KUĆIŠTA FILTERA ZA SEPAR HNBR 2000/10-</t>
    </r>
    <r>
      <rPr>
        <b/>
        <sz val="10"/>
        <color rgb="FF000000"/>
        <rFont val="Times New Roman"/>
        <family val="1"/>
        <charset val="238"/>
      </rPr>
      <t>MAN 81.125120008</t>
    </r>
  </si>
  <si>
    <r>
      <t xml:space="preserve">VENTIL - PIPAC ZA ISPUST SEPAR 1/4" 5/10- </t>
    </r>
    <r>
      <rPr>
        <b/>
        <sz val="10"/>
        <color rgb="FF000000"/>
        <rFont val="Times New Roman"/>
        <family val="1"/>
        <charset val="238"/>
      </rPr>
      <t>MAN 81.125100028</t>
    </r>
  </si>
  <si>
    <r>
      <t>FILTER GORIVA -</t>
    </r>
    <r>
      <rPr>
        <b/>
        <sz val="10"/>
        <rFont val="Times New Roman"/>
        <family val="1"/>
        <charset val="238"/>
      </rPr>
      <t xml:space="preserve"> MANN WK 940/11 x, ISUZU 898031847001</t>
    </r>
  </si>
  <si>
    <r>
      <t>FILTERI GORIVA -41.21.08 - fini-</t>
    </r>
    <r>
      <rPr>
        <b/>
        <sz val="10"/>
        <color rgb="FF000000"/>
        <rFont val="Times New Roman"/>
        <family val="1"/>
        <charset val="238"/>
      </rPr>
      <t xml:space="preserve">MANN , FILTRON </t>
    </r>
  </si>
  <si>
    <r>
      <t xml:space="preserve">FILTER SEPARATORA SEPAR 01030H- </t>
    </r>
    <r>
      <rPr>
        <b/>
        <sz val="10"/>
        <rFont val="Times New Roman"/>
        <family val="1"/>
        <charset val="238"/>
      </rPr>
      <t>MAN 81.125030085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</si>
</sst>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n&quot;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Arial"/>
      <family val="2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name val="Calibri"/>
      <family val="2"/>
      <scheme val="minor"/>
    </font>
    <font>
      <sz val="10"/>
      <name val="Times New Roman"/>
      <family val="1"/>
      <charset val="238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AC09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8" fillId="5" borderId="4" applyNumberFormat="0" applyAlignment="0" applyProtection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17" fillId="0" borderId="0"/>
    <xf numFmtId="0" fontId="17" fillId="8" borderId="8" applyNumberFormat="0" applyFont="0" applyAlignment="0" applyProtection="0"/>
    <xf numFmtId="0" fontId="9" fillId="6" borderId="5" applyNumberFormat="0" applyAlignment="0" applyProtection="0"/>
    <xf numFmtId="0" fontId="18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21" fillId="0" borderId="0"/>
  </cellStyleXfs>
  <cellXfs count="57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1" fontId="19" fillId="0" borderId="0" xfId="0" applyNumberFormat="1" applyFont="1" applyAlignment="1">
      <alignment horizontal="left"/>
    </xf>
    <xf numFmtId="0" fontId="19" fillId="0" borderId="0" xfId="0" applyFont="1"/>
    <xf numFmtId="0" fontId="20" fillId="0" borderId="0" xfId="0" applyFont="1" applyAlignment="1">
      <alignment horizontal="center"/>
    </xf>
    <xf numFmtId="49" fontId="20" fillId="0" borderId="0" xfId="0" applyNumberFormat="1" applyFont="1" applyAlignment="1">
      <alignment horizontal="center"/>
    </xf>
    <xf numFmtId="0" fontId="20" fillId="0" borderId="0" xfId="0" applyFont="1"/>
    <xf numFmtId="49" fontId="20" fillId="0" borderId="0" xfId="0" applyNumberFormat="1" applyFont="1" applyFill="1" applyAlignment="1">
      <alignment horizontal="center"/>
    </xf>
    <xf numFmtId="0" fontId="20" fillId="0" borderId="0" xfId="0" applyFont="1" applyFill="1"/>
    <xf numFmtId="0" fontId="26" fillId="0" borderId="10" xfId="37" applyFont="1" applyFill="1" applyBorder="1" applyAlignment="1">
      <alignment horizontal="left" vertical="center" wrapText="1"/>
    </xf>
    <xf numFmtId="49" fontId="26" fillId="0" borderId="10" xfId="37" applyNumberFormat="1" applyFont="1" applyFill="1" applyBorder="1" applyAlignment="1">
      <alignment horizontal="left" vertical="center" wrapText="1"/>
    </xf>
    <xf numFmtId="1" fontId="26" fillId="0" borderId="10" xfId="37" applyNumberFormat="1" applyFont="1" applyFill="1" applyBorder="1" applyAlignment="1">
      <alignment horizontal="center" vertical="center" wrapText="1"/>
    </xf>
    <xf numFmtId="4" fontId="26" fillId="0" borderId="10" xfId="37" applyNumberFormat="1" applyFont="1" applyFill="1" applyBorder="1" applyAlignment="1">
      <alignment horizontal="center" vertical="center" wrapText="1"/>
    </xf>
    <xf numFmtId="0" fontId="26" fillId="0" borderId="10" xfId="37" applyNumberFormat="1" applyFont="1" applyFill="1" applyBorder="1" applyAlignment="1">
      <alignment horizontal="center" vertical="center" wrapText="1"/>
    </xf>
    <xf numFmtId="0" fontId="26" fillId="0" borderId="10" xfId="37" applyFont="1" applyFill="1" applyBorder="1" applyAlignment="1">
      <alignment horizontal="center" vertical="center" wrapText="1"/>
    </xf>
    <xf numFmtId="49" fontId="23" fillId="0" borderId="0" xfId="43" applyNumberFormat="1" applyFont="1" applyAlignment="1">
      <alignment vertical="center"/>
    </xf>
    <xf numFmtId="0" fontId="26" fillId="0" borderId="10" xfId="37" quotePrefix="1" applyFont="1" applyFill="1" applyBorder="1" applyAlignment="1">
      <alignment horizontal="center" vertical="center" wrapText="1"/>
    </xf>
    <xf numFmtId="0" fontId="25" fillId="0" borderId="0" xfId="0" applyFont="1"/>
    <xf numFmtId="0" fontId="25" fillId="0" borderId="0" xfId="0" applyFont="1" applyAlignment="1"/>
    <xf numFmtId="0" fontId="24" fillId="0" borderId="0" xfId="0" applyFont="1" applyFill="1"/>
    <xf numFmtId="0" fontId="24" fillId="0" borderId="0" xfId="0" applyFont="1"/>
    <xf numFmtId="0" fontId="24" fillId="0" borderId="0" xfId="0" applyFont="1" applyAlignment="1">
      <alignment horizontal="center"/>
    </xf>
    <xf numFmtId="49" fontId="24" fillId="0" borderId="0" xfId="0" applyNumberFormat="1" applyFont="1" applyAlignment="1">
      <alignment horizontal="center"/>
    </xf>
    <xf numFmtId="49" fontId="24" fillId="0" borderId="12" xfId="0" applyNumberFormat="1" applyFont="1" applyFill="1" applyBorder="1" applyAlignment="1"/>
    <xf numFmtId="49" fontId="24" fillId="0" borderId="13" xfId="0" applyNumberFormat="1" applyFont="1" applyFill="1" applyBorder="1" applyAlignment="1"/>
    <xf numFmtId="49" fontId="24" fillId="0" borderId="13" xfId="0" applyNumberFormat="1" applyFont="1" applyFill="1" applyBorder="1" applyAlignment="1">
      <alignment horizontal="center"/>
    </xf>
    <xf numFmtId="164" fontId="24" fillId="0" borderId="10" xfId="0" applyNumberFormat="1" applyFont="1" applyBorder="1"/>
    <xf numFmtId="0" fontId="28" fillId="0" borderId="0" xfId="0" applyFont="1" applyAlignment="1">
      <alignment horizontal="left"/>
    </xf>
    <xf numFmtId="3" fontId="26" fillId="0" borderId="10" xfId="37" applyNumberFormat="1" applyFont="1" applyFill="1" applyBorder="1" applyAlignment="1">
      <alignment horizontal="left" vertical="center" wrapText="1"/>
    </xf>
    <xf numFmtId="49" fontId="29" fillId="0" borderId="10" xfId="37" applyNumberFormat="1" applyFont="1" applyFill="1" applyBorder="1" applyAlignment="1">
      <alignment horizontal="left" vertical="center" wrapText="1"/>
    </xf>
    <xf numFmtId="0" fontId="28" fillId="0" borderId="0" xfId="0" applyFont="1" applyAlignment="1">
      <alignment horizontal="left"/>
    </xf>
    <xf numFmtId="0" fontId="27" fillId="34" borderId="10" xfId="0" applyFont="1" applyFill="1" applyBorder="1" applyAlignment="1">
      <alignment horizontal="center" wrapText="1"/>
    </xf>
    <xf numFmtId="0" fontId="24" fillId="0" borderId="14" xfId="0" applyFont="1" applyBorder="1" applyAlignment="1">
      <alignment horizontal="right"/>
    </xf>
    <xf numFmtId="0" fontId="20" fillId="0" borderId="10" xfId="0" applyFont="1" applyFill="1" applyBorder="1"/>
    <xf numFmtId="0" fontId="20" fillId="0" borderId="10" xfId="0" applyFont="1" applyBorder="1"/>
    <xf numFmtId="0" fontId="26" fillId="0" borderId="10" xfId="0" applyFont="1" applyBorder="1" applyAlignment="1">
      <alignment horizontal="left" vertical="center"/>
    </xf>
    <xf numFmtId="0" fontId="20" fillId="0" borderId="10" xfId="0" applyFont="1" applyBorder="1" applyAlignment="1">
      <alignment horizontal="center"/>
    </xf>
    <xf numFmtId="0" fontId="29" fillId="0" borderId="10" xfId="37" quotePrefix="1" applyFont="1" applyFill="1" applyBorder="1" applyAlignment="1">
      <alignment horizontal="center" vertical="center" wrapText="1"/>
    </xf>
    <xf numFmtId="0" fontId="29" fillId="0" borderId="10" xfId="37" applyFont="1" applyFill="1" applyBorder="1" applyAlignment="1">
      <alignment horizontal="left" vertical="center" wrapText="1"/>
    </xf>
    <xf numFmtId="0" fontId="29" fillId="0" borderId="10" xfId="37" applyNumberFormat="1" applyFont="1" applyFill="1" applyBorder="1" applyAlignment="1">
      <alignment horizontal="center" vertical="center" wrapText="1"/>
    </xf>
    <xf numFmtId="4" fontId="29" fillId="0" borderId="10" xfId="37" applyNumberFormat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wrapText="1"/>
    </xf>
    <xf numFmtId="49" fontId="24" fillId="0" borderId="12" xfId="0" applyNumberFormat="1" applyFont="1" applyFill="1" applyBorder="1" applyAlignment="1">
      <alignment horizontal="center"/>
    </xf>
    <xf numFmtId="49" fontId="24" fillId="0" borderId="13" xfId="0" applyNumberFormat="1" applyFont="1" applyFill="1" applyBorder="1" applyAlignment="1">
      <alignment horizontal="center"/>
    </xf>
    <xf numFmtId="0" fontId="28" fillId="0" borderId="0" xfId="0" applyFont="1" applyAlignment="1">
      <alignment horizontal="left"/>
    </xf>
    <xf numFmtId="0" fontId="24" fillId="0" borderId="14" xfId="0" applyFont="1" applyBorder="1" applyAlignment="1">
      <alignment horizontal="right"/>
    </xf>
    <xf numFmtId="0" fontId="24" fillId="0" borderId="10" xfId="0" applyFont="1" applyBorder="1" applyAlignment="1">
      <alignment horizontal="right"/>
    </xf>
    <xf numFmtId="49" fontId="22" fillId="0" borderId="0" xfId="43" applyNumberFormat="1" applyFont="1" applyAlignment="1">
      <alignment horizontal="left"/>
    </xf>
    <xf numFmtId="49" fontId="23" fillId="0" borderId="0" xfId="43" applyNumberFormat="1" applyFont="1" applyAlignment="1">
      <alignment horizontal="center" vertical="center"/>
    </xf>
    <xf numFmtId="0" fontId="19" fillId="34" borderId="10" xfId="0" applyFont="1" applyFill="1" applyBorder="1" applyAlignment="1">
      <alignment horizontal="center" wrapText="1"/>
    </xf>
    <xf numFmtId="164" fontId="22" fillId="33" borderId="11" xfId="0" applyNumberFormat="1" applyFont="1" applyFill="1" applyBorder="1" applyAlignment="1">
      <alignment horizontal="center" vertical="center" wrapText="1"/>
    </xf>
    <xf numFmtId="164" fontId="22" fillId="33" borderId="15" xfId="0" applyNumberFormat="1" applyFont="1" applyFill="1" applyBorder="1" applyAlignment="1">
      <alignment horizontal="center" vertical="center" wrapText="1"/>
    </xf>
    <xf numFmtId="0" fontId="26" fillId="0" borderId="10" xfId="37" applyFont="1" applyFill="1" applyBorder="1" applyAlignment="1">
      <alignment vertical="center" wrapText="1"/>
    </xf>
    <xf numFmtId="0" fontId="29" fillId="0" borderId="10" xfId="37" applyFont="1" applyFill="1" applyBorder="1" applyAlignment="1">
      <alignment vertical="center" wrapText="1"/>
    </xf>
    <xf numFmtId="3" fontId="26" fillId="0" borderId="10" xfId="37" applyNumberFormat="1" applyFont="1" applyFill="1" applyBorder="1" applyAlignment="1">
      <alignment vertical="center" wrapText="1"/>
    </xf>
    <xf numFmtId="49" fontId="20" fillId="0" borderId="10" xfId="0" applyNumberFormat="1" applyFont="1" applyFill="1" applyBorder="1" applyAlignment="1"/>
  </cellXfs>
  <cellStyles count="4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" xfId="0" builtinId="0"/>
    <cellStyle name="Normal 2" xfId="43"/>
    <cellStyle name="Normalno_List1" xfId="37"/>
    <cellStyle name="Note" xfId="38"/>
    <cellStyle name="Output" xfId="39"/>
    <cellStyle name="Title" xfId="40"/>
    <cellStyle name="Total" xfId="41"/>
    <cellStyle name="Warning Text" xfId="4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0066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abSelected="1" workbookViewId="0">
      <selection activeCell="I8" sqref="I8"/>
    </sheetView>
  </sheetViews>
  <sheetFormatPr defaultRowHeight="15" x14ac:dyDescent="0.25"/>
  <cols>
    <col min="1" max="1" width="5.140625" customWidth="1"/>
    <col min="2" max="2" width="7.5703125" customWidth="1"/>
    <col min="3" max="3" width="54.28515625" bestFit="1" customWidth="1"/>
    <col min="4" max="4" width="11.85546875" customWidth="1"/>
    <col min="5" max="5" width="15.140625" customWidth="1"/>
    <col min="6" max="6" width="11.42578125" customWidth="1"/>
    <col min="7" max="7" width="9.140625" customWidth="1"/>
    <col min="8" max="8" width="12.140625" customWidth="1"/>
    <col min="9" max="9" width="12.85546875" customWidth="1"/>
  </cols>
  <sheetData>
    <row r="1" spans="1:11" x14ac:dyDescent="0.25">
      <c r="A1" s="3" t="s">
        <v>36</v>
      </c>
      <c r="B1" s="4"/>
      <c r="C1" s="5"/>
      <c r="D1" s="5"/>
      <c r="E1" s="6"/>
      <c r="F1" s="6"/>
      <c r="G1" s="6"/>
      <c r="H1" s="6"/>
      <c r="I1" s="7"/>
      <c r="J1" s="7"/>
      <c r="K1" s="7"/>
    </row>
    <row r="2" spans="1:11" x14ac:dyDescent="0.25">
      <c r="A2" s="3" t="s">
        <v>37</v>
      </c>
      <c r="B2" s="4"/>
      <c r="C2" s="5"/>
      <c r="D2" s="5"/>
      <c r="E2" s="6"/>
      <c r="F2" s="6"/>
      <c r="G2" s="6"/>
      <c r="H2" s="6"/>
      <c r="I2" s="7"/>
      <c r="J2" s="7"/>
      <c r="K2" s="7"/>
    </row>
    <row r="3" spans="1:11" x14ac:dyDescent="0.25">
      <c r="A3" s="48" t="s">
        <v>38</v>
      </c>
      <c r="B3" s="48"/>
      <c r="C3" s="5"/>
      <c r="D3" s="5"/>
      <c r="E3" s="6"/>
      <c r="F3" s="6"/>
      <c r="G3" s="6"/>
      <c r="H3" s="6"/>
      <c r="I3" s="7"/>
      <c r="J3" s="7"/>
      <c r="K3" s="7"/>
    </row>
    <row r="4" spans="1:11" x14ac:dyDescent="0.25">
      <c r="A4" s="8"/>
      <c r="B4" s="9"/>
      <c r="C4" s="5"/>
      <c r="D4" s="5"/>
      <c r="E4" s="6"/>
      <c r="F4" s="6"/>
      <c r="G4" s="6"/>
      <c r="H4" s="6"/>
      <c r="I4" s="7"/>
      <c r="J4" s="7"/>
      <c r="K4" s="7"/>
    </row>
    <row r="5" spans="1:11" ht="15.75" x14ac:dyDescent="0.25">
      <c r="A5" s="49" t="s">
        <v>82</v>
      </c>
      <c r="B5" s="49"/>
      <c r="C5" s="49"/>
      <c r="D5" s="49"/>
      <c r="E5" s="49"/>
      <c r="F5" s="49"/>
      <c r="G5" s="49"/>
      <c r="H5" s="49"/>
      <c r="I5" s="49"/>
      <c r="J5" s="16"/>
      <c r="K5" s="16"/>
    </row>
    <row r="6" spans="1:11" ht="15" customHeight="1" x14ac:dyDescent="0.25">
      <c r="A6" s="51" t="s">
        <v>40</v>
      </c>
      <c r="B6" s="51" t="s">
        <v>79</v>
      </c>
      <c r="C6" s="51" t="s">
        <v>39</v>
      </c>
      <c r="D6" s="51" t="s">
        <v>83</v>
      </c>
      <c r="E6" s="50" t="s">
        <v>84</v>
      </c>
      <c r="F6" s="50"/>
      <c r="G6" s="51" t="s">
        <v>41</v>
      </c>
      <c r="H6" s="51" t="s">
        <v>43</v>
      </c>
      <c r="I6" s="51" t="s">
        <v>42</v>
      </c>
      <c r="J6" s="7"/>
      <c r="K6" s="7"/>
    </row>
    <row r="7" spans="1:11" ht="33.75" customHeight="1" x14ac:dyDescent="0.25">
      <c r="A7" s="52"/>
      <c r="B7" s="52"/>
      <c r="C7" s="52"/>
      <c r="D7" s="52"/>
      <c r="E7" s="32" t="s">
        <v>85</v>
      </c>
      <c r="F7" s="32" t="s">
        <v>86</v>
      </c>
      <c r="G7" s="52"/>
      <c r="H7" s="52"/>
      <c r="I7" s="52"/>
    </row>
    <row r="8" spans="1:11" s="2" customFormat="1" ht="25.5" x14ac:dyDescent="0.25">
      <c r="A8" s="15">
        <v>1</v>
      </c>
      <c r="B8" s="17" t="s">
        <v>28</v>
      </c>
      <c r="C8" s="11" t="s">
        <v>44</v>
      </c>
      <c r="D8" s="53" t="s">
        <v>31</v>
      </c>
      <c r="E8" s="10"/>
      <c r="F8" s="10"/>
      <c r="G8" s="12">
        <v>5</v>
      </c>
      <c r="H8" s="13"/>
      <c r="I8" s="13">
        <f>G8*H8</f>
        <v>0</v>
      </c>
    </row>
    <row r="9" spans="1:11" s="2" customFormat="1" ht="18" customHeight="1" x14ac:dyDescent="0.25">
      <c r="A9" s="15">
        <f>(A8+1)</f>
        <v>2</v>
      </c>
      <c r="B9" s="17" t="s">
        <v>1</v>
      </c>
      <c r="C9" s="11" t="s">
        <v>45</v>
      </c>
      <c r="D9" s="53" t="s">
        <v>31</v>
      </c>
      <c r="E9" s="10"/>
      <c r="F9" s="10"/>
      <c r="G9" s="12">
        <v>6</v>
      </c>
      <c r="H9" s="13"/>
      <c r="I9" s="13">
        <f t="shared" ref="I9:I61" si="0">G9*H9</f>
        <v>0</v>
      </c>
    </row>
    <row r="10" spans="1:11" s="2" customFormat="1" ht="18" customHeight="1" x14ac:dyDescent="0.25">
      <c r="A10" s="15">
        <v>3</v>
      </c>
      <c r="B10" s="17">
        <v>813005</v>
      </c>
      <c r="C10" s="11" t="s">
        <v>109</v>
      </c>
      <c r="D10" s="53" t="s">
        <v>31</v>
      </c>
      <c r="E10" s="10"/>
      <c r="F10" s="10"/>
      <c r="G10" s="12">
        <v>7</v>
      </c>
      <c r="H10" s="13"/>
      <c r="I10" s="13">
        <f t="shared" si="0"/>
        <v>0</v>
      </c>
    </row>
    <row r="11" spans="1:11" s="2" customFormat="1" ht="18" customHeight="1" x14ac:dyDescent="0.25">
      <c r="A11" s="15">
        <v>4</v>
      </c>
      <c r="B11" s="17" t="s">
        <v>5</v>
      </c>
      <c r="C11" s="11" t="s">
        <v>46</v>
      </c>
      <c r="D11" s="53" t="s">
        <v>32</v>
      </c>
      <c r="E11" s="10"/>
      <c r="F11" s="10"/>
      <c r="G11" s="12">
        <v>2</v>
      </c>
      <c r="H11" s="13"/>
      <c r="I11" s="13">
        <f t="shared" si="0"/>
        <v>0</v>
      </c>
    </row>
    <row r="12" spans="1:11" s="2" customFormat="1" ht="25.5" customHeight="1" x14ac:dyDescent="0.25">
      <c r="A12" s="15">
        <v>5</v>
      </c>
      <c r="B12" s="17" t="s">
        <v>14</v>
      </c>
      <c r="C12" s="11" t="s">
        <v>47</v>
      </c>
      <c r="D12" s="53" t="s">
        <v>31</v>
      </c>
      <c r="E12" s="10"/>
      <c r="F12" s="10"/>
      <c r="G12" s="12">
        <v>5</v>
      </c>
      <c r="H12" s="13"/>
      <c r="I12" s="13">
        <f t="shared" si="0"/>
        <v>0</v>
      </c>
    </row>
    <row r="13" spans="1:11" s="2" customFormat="1" ht="18" customHeight="1" x14ac:dyDescent="0.25">
      <c r="A13" s="15">
        <v>6</v>
      </c>
      <c r="B13" s="17" t="s">
        <v>2</v>
      </c>
      <c r="C13" s="11" t="s">
        <v>48</v>
      </c>
      <c r="D13" s="53" t="s">
        <v>32</v>
      </c>
      <c r="E13" s="10"/>
      <c r="F13" s="10"/>
      <c r="G13" s="12">
        <v>1</v>
      </c>
      <c r="H13" s="13"/>
      <c r="I13" s="13">
        <f t="shared" si="0"/>
        <v>0</v>
      </c>
    </row>
    <row r="14" spans="1:11" s="2" customFormat="1" ht="18" customHeight="1" x14ac:dyDescent="0.25">
      <c r="A14" s="15">
        <v>7</v>
      </c>
      <c r="B14" s="17" t="s">
        <v>11</v>
      </c>
      <c r="C14" s="11" t="s">
        <v>49</v>
      </c>
      <c r="D14" s="53" t="s">
        <v>32</v>
      </c>
      <c r="E14" s="10"/>
      <c r="F14" s="10"/>
      <c r="G14" s="12">
        <v>1</v>
      </c>
      <c r="H14" s="13"/>
      <c r="I14" s="13">
        <f t="shared" si="0"/>
        <v>0</v>
      </c>
    </row>
    <row r="15" spans="1:11" s="2" customFormat="1" ht="18" customHeight="1" x14ac:dyDescent="0.25">
      <c r="A15" s="15">
        <v>8</v>
      </c>
      <c r="B15" s="17" t="s">
        <v>7</v>
      </c>
      <c r="C15" s="11" t="s">
        <v>50</v>
      </c>
      <c r="D15" s="53" t="s">
        <v>33</v>
      </c>
      <c r="E15" s="10"/>
      <c r="F15" s="10"/>
      <c r="G15" s="12">
        <v>5</v>
      </c>
      <c r="H15" s="13"/>
      <c r="I15" s="13">
        <f t="shared" si="0"/>
        <v>0</v>
      </c>
    </row>
    <row r="16" spans="1:11" s="2" customFormat="1" ht="18" customHeight="1" x14ac:dyDescent="0.25">
      <c r="A16" s="15">
        <v>9</v>
      </c>
      <c r="B16" s="17" t="s">
        <v>3</v>
      </c>
      <c r="C16" s="11" t="s">
        <v>51</v>
      </c>
      <c r="D16" s="53" t="s">
        <v>33</v>
      </c>
      <c r="E16" s="10"/>
      <c r="F16" s="10"/>
      <c r="G16" s="12">
        <v>47</v>
      </c>
      <c r="H16" s="13"/>
      <c r="I16" s="13">
        <f t="shared" si="0"/>
        <v>0</v>
      </c>
    </row>
    <row r="17" spans="1:9" s="2" customFormat="1" ht="18" customHeight="1" x14ac:dyDescent="0.25">
      <c r="A17" s="15">
        <v>10</v>
      </c>
      <c r="B17" s="17" t="s">
        <v>0</v>
      </c>
      <c r="C17" s="11" t="s">
        <v>52</v>
      </c>
      <c r="D17" s="53" t="s">
        <v>33</v>
      </c>
      <c r="E17" s="10"/>
      <c r="F17" s="10"/>
      <c r="G17" s="12">
        <v>2</v>
      </c>
      <c r="H17" s="13"/>
      <c r="I17" s="13">
        <f t="shared" si="0"/>
        <v>0</v>
      </c>
    </row>
    <row r="18" spans="1:9" s="2" customFormat="1" ht="18" customHeight="1" x14ac:dyDescent="0.25">
      <c r="A18" s="15">
        <v>11</v>
      </c>
      <c r="B18" s="17" t="s">
        <v>6</v>
      </c>
      <c r="C18" s="11" t="s">
        <v>53</v>
      </c>
      <c r="D18" s="53" t="s">
        <v>31</v>
      </c>
      <c r="E18" s="10"/>
      <c r="F18" s="10"/>
      <c r="G18" s="12">
        <v>23</v>
      </c>
      <c r="H18" s="13"/>
      <c r="I18" s="13">
        <f t="shared" si="0"/>
        <v>0</v>
      </c>
    </row>
    <row r="19" spans="1:9" s="2" customFormat="1" ht="18" customHeight="1" x14ac:dyDescent="0.25">
      <c r="A19" s="15">
        <v>12</v>
      </c>
      <c r="B19" s="17" t="s">
        <v>9</v>
      </c>
      <c r="C19" s="11" t="s">
        <v>54</v>
      </c>
      <c r="D19" s="53" t="s">
        <v>31</v>
      </c>
      <c r="E19" s="10"/>
      <c r="F19" s="10"/>
      <c r="G19" s="12">
        <v>2</v>
      </c>
      <c r="H19" s="13"/>
      <c r="I19" s="13">
        <f t="shared" si="0"/>
        <v>0</v>
      </c>
    </row>
    <row r="20" spans="1:9" s="2" customFormat="1" ht="18" customHeight="1" x14ac:dyDescent="0.25">
      <c r="A20" s="15">
        <v>13</v>
      </c>
      <c r="B20" s="17" t="s">
        <v>8</v>
      </c>
      <c r="C20" s="11" t="s">
        <v>55</v>
      </c>
      <c r="D20" s="53" t="s">
        <v>33</v>
      </c>
      <c r="E20" s="10"/>
      <c r="F20" s="10"/>
      <c r="G20" s="12">
        <v>2</v>
      </c>
      <c r="H20" s="13"/>
      <c r="I20" s="13">
        <f t="shared" si="0"/>
        <v>0</v>
      </c>
    </row>
    <row r="21" spans="1:9" s="2" customFormat="1" ht="18" customHeight="1" x14ac:dyDescent="0.25">
      <c r="A21" s="15">
        <v>14</v>
      </c>
      <c r="B21" s="17" t="s">
        <v>20</v>
      </c>
      <c r="C21" s="11" t="s">
        <v>56</v>
      </c>
      <c r="D21" s="53" t="s">
        <v>34</v>
      </c>
      <c r="E21" s="10"/>
      <c r="F21" s="10"/>
      <c r="G21" s="12">
        <v>43</v>
      </c>
      <c r="H21" s="13"/>
      <c r="I21" s="13">
        <f t="shared" si="0"/>
        <v>0</v>
      </c>
    </row>
    <row r="22" spans="1:9" s="2" customFormat="1" ht="18" customHeight="1" x14ac:dyDescent="0.25">
      <c r="A22" s="15">
        <v>15</v>
      </c>
      <c r="B22" s="17" t="s">
        <v>26</v>
      </c>
      <c r="C22" s="11" t="s">
        <v>57</v>
      </c>
      <c r="D22" s="53" t="s">
        <v>34</v>
      </c>
      <c r="E22" s="10"/>
      <c r="F22" s="10"/>
      <c r="G22" s="12">
        <v>1</v>
      </c>
      <c r="H22" s="13"/>
      <c r="I22" s="13">
        <f t="shared" si="0"/>
        <v>0</v>
      </c>
    </row>
    <row r="23" spans="1:9" s="2" customFormat="1" ht="18" customHeight="1" x14ac:dyDescent="0.25">
      <c r="A23" s="15">
        <v>16</v>
      </c>
      <c r="B23" s="17" t="s">
        <v>10</v>
      </c>
      <c r="C23" s="11" t="s">
        <v>58</v>
      </c>
      <c r="D23" s="53" t="s">
        <v>33</v>
      </c>
      <c r="E23" s="10"/>
      <c r="F23" s="10"/>
      <c r="G23" s="12">
        <v>18</v>
      </c>
      <c r="H23" s="13"/>
      <c r="I23" s="13">
        <f t="shared" si="0"/>
        <v>0</v>
      </c>
    </row>
    <row r="24" spans="1:9" s="2" customFormat="1" ht="25.5" x14ac:dyDescent="0.25">
      <c r="A24" s="15">
        <v>17</v>
      </c>
      <c r="B24" s="17" t="s">
        <v>29</v>
      </c>
      <c r="C24" s="11" t="s">
        <v>59</v>
      </c>
      <c r="D24" s="53" t="s">
        <v>31</v>
      </c>
      <c r="E24" s="10"/>
      <c r="F24" s="10"/>
      <c r="G24" s="12">
        <v>10</v>
      </c>
      <c r="H24" s="13"/>
      <c r="I24" s="13">
        <f t="shared" si="0"/>
        <v>0</v>
      </c>
    </row>
    <row r="25" spans="1:9" s="2" customFormat="1" ht="18" customHeight="1" x14ac:dyDescent="0.25">
      <c r="A25" s="15">
        <v>18</v>
      </c>
      <c r="B25" s="17" t="s">
        <v>12</v>
      </c>
      <c r="C25" s="11" t="s">
        <v>60</v>
      </c>
      <c r="D25" s="53" t="s">
        <v>31</v>
      </c>
      <c r="E25" s="10"/>
      <c r="F25" s="10"/>
      <c r="G25" s="12">
        <v>54</v>
      </c>
      <c r="H25" s="13"/>
      <c r="I25" s="13">
        <f t="shared" si="0"/>
        <v>0</v>
      </c>
    </row>
    <row r="26" spans="1:9" s="2" customFormat="1" ht="18" customHeight="1" x14ac:dyDescent="0.25">
      <c r="A26" s="15">
        <v>19</v>
      </c>
      <c r="B26" s="17" t="s">
        <v>13</v>
      </c>
      <c r="C26" s="11" t="s">
        <v>61</v>
      </c>
      <c r="D26" s="53" t="s">
        <v>31</v>
      </c>
      <c r="E26" s="10"/>
      <c r="F26" s="10"/>
      <c r="G26" s="12">
        <v>1</v>
      </c>
      <c r="H26" s="13"/>
      <c r="I26" s="13">
        <f t="shared" si="0"/>
        <v>0</v>
      </c>
    </row>
    <row r="27" spans="1:9" s="2" customFormat="1" ht="18" customHeight="1" x14ac:dyDescent="0.25">
      <c r="A27" s="15">
        <v>20</v>
      </c>
      <c r="B27" s="17" t="s">
        <v>17</v>
      </c>
      <c r="C27" s="30" t="s">
        <v>81</v>
      </c>
      <c r="D27" s="53" t="s">
        <v>31</v>
      </c>
      <c r="E27" s="29"/>
      <c r="F27" s="29"/>
      <c r="G27" s="12">
        <v>50</v>
      </c>
      <c r="H27" s="13"/>
      <c r="I27" s="13">
        <f t="shared" si="0"/>
        <v>0</v>
      </c>
    </row>
    <row r="28" spans="1:9" s="2" customFormat="1" ht="18" customHeight="1" x14ac:dyDescent="0.25">
      <c r="A28" s="15">
        <v>21</v>
      </c>
      <c r="B28" s="17" t="s">
        <v>15</v>
      </c>
      <c r="C28" s="11" t="s">
        <v>62</v>
      </c>
      <c r="D28" s="53" t="s">
        <v>31</v>
      </c>
      <c r="E28" s="10"/>
      <c r="F28" s="10"/>
      <c r="G28" s="12">
        <v>10</v>
      </c>
      <c r="H28" s="13"/>
      <c r="I28" s="13">
        <f t="shared" si="0"/>
        <v>0</v>
      </c>
    </row>
    <row r="29" spans="1:9" s="2" customFormat="1" ht="18" customHeight="1" x14ac:dyDescent="0.25">
      <c r="A29" s="15">
        <v>22</v>
      </c>
      <c r="B29" s="17" t="s">
        <v>16</v>
      </c>
      <c r="C29" s="10" t="s">
        <v>63</v>
      </c>
      <c r="D29" s="53" t="s">
        <v>31</v>
      </c>
      <c r="E29" s="10"/>
      <c r="F29" s="10"/>
      <c r="G29" s="14">
        <v>56</v>
      </c>
      <c r="H29" s="13"/>
      <c r="I29" s="13">
        <f t="shared" si="0"/>
        <v>0</v>
      </c>
    </row>
    <row r="30" spans="1:9" s="2" customFormat="1" x14ac:dyDescent="0.25">
      <c r="A30" s="15">
        <v>23</v>
      </c>
      <c r="B30" s="17" t="s">
        <v>24</v>
      </c>
      <c r="C30" s="10" t="s">
        <v>64</v>
      </c>
      <c r="D30" s="53" t="s">
        <v>34</v>
      </c>
      <c r="E30" s="10"/>
      <c r="F30" s="10"/>
      <c r="G30" s="14">
        <v>1</v>
      </c>
      <c r="H30" s="13"/>
      <c r="I30" s="13">
        <f t="shared" si="0"/>
        <v>0</v>
      </c>
    </row>
    <row r="31" spans="1:9" s="2" customFormat="1" x14ac:dyDescent="0.25">
      <c r="A31" s="15">
        <v>24</v>
      </c>
      <c r="B31" s="17" t="s">
        <v>25</v>
      </c>
      <c r="C31" s="10" t="s">
        <v>65</v>
      </c>
      <c r="D31" s="53" t="s">
        <v>34</v>
      </c>
      <c r="E31" s="10"/>
      <c r="F31" s="10"/>
      <c r="G31" s="14">
        <v>3</v>
      </c>
      <c r="H31" s="13"/>
      <c r="I31" s="13">
        <f t="shared" si="0"/>
        <v>0</v>
      </c>
    </row>
    <row r="32" spans="1:9" s="2" customFormat="1" ht="25.5" x14ac:dyDescent="0.25">
      <c r="A32" s="15">
        <v>25</v>
      </c>
      <c r="B32" s="17" t="s">
        <v>4</v>
      </c>
      <c r="C32" s="10" t="s">
        <v>66</v>
      </c>
      <c r="D32" s="53" t="s">
        <v>31</v>
      </c>
      <c r="E32" s="10"/>
      <c r="F32" s="10"/>
      <c r="G32" s="14">
        <v>6</v>
      </c>
      <c r="H32" s="13"/>
      <c r="I32" s="13">
        <f>G32*H32</f>
        <v>0</v>
      </c>
    </row>
    <row r="33" spans="1:9" s="2" customFormat="1" ht="25.5" x14ac:dyDescent="0.25">
      <c r="A33" s="15">
        <v>26</v>
      </c>
      <c r="B33" s="17" t="s">
        <v>21</v>
      </c>
      <c r="C33" s="10" t="s">
        <v>67</v>
      </c>
      <c r="D33" s="53" t="s">
        <v>34</v>
      </c>
      <c r="E33" s="10"/>
      <c r="F33" s="10"/>
      <c r="G33" s="14">
        <v>4</v>
      </c>
      <c r="H33" s="13"/>
      <c r="I33" s="13">
        <f t="shared" si="0"/>
        <v>0</v>
      </c>
    </row>
    <row r="34" spans="1:9" s="42" customFormat="1" ht="18" customHeight="1" x14ac:dyDescent="0.25">
      <c r="A34" s="15">
        <v>27</v>
      </c>
      <c r="B34" s="38" t="s">
        <v>30</v>
      </c>
      <c r="C34" s="39" t="s">
        <v>108</v>
      </c>
      <c r="D34" s="54" t="s">
        <v>34</v>
      </c>
      <c r="E34" s="39"/>
      <c r="F34" s="39"/>
      <c r="G34" s="40">
        <v>1</v>
      </c>
      <c r="H34" s="41"/>
      <c r="I34" s="41">
        <f t="shared" si="0"/>
        <v>0</v>
      </c>
    </row>
    <row r="35" spans="1:9" s="2" customFormat="1" ht="25.5" x14ac:dyDescent="0.25">
      <c r="A35" s="15">
        <v>28</v>
      </c>
      <c r="B35" s="17" t="s">
        <v>27</v>
      </c>
      <c r="C35" s="10" t="s">
        <v>68</v>
      </c>
      <c r="D35" s="53" t="s">
        <v>34</v>
      </c>
      <c r="E35" s="10"/>
      <c r="F35" s="10"/>
      <c r="G35" s="14">
        <v>1</v>
      </c>
      <c r="H35" s="13"/>
      <c r="I35" s="13">
        <f t="shared" si="0"/>
        <v>0</v>
      </c>
    </row>
    <row r="36" spans="1:9" s="2" customFormat="1" x14ac:dyDescent="0.25">
      <c r="A36" s="15">
        <v>29</v>
      </c>
      <c r="B36" s="17" t="s">
        <v>22</v>
      </c>
      <c r="C36" s="10" t="s">
        <v>69</v>
      </c>
      <c r="D36" s="53" t="s">
        <v>34</v>
      </c>
      <c r="E36" s="10"/>
      <c r="F36" s="10"/>
      <c r="G36" s="14">
        <v>4</v>
      </c>
      <c r="H36" s="13"/>
      <c r="I36" s="13">
        <f t="shared" si="0"/>
        <v>0</v>
      </c>
    </row>
    <row r="37" spans="1:9" s="2" customFormat="1" ht="30" customHeight="1" x14ac:dyDescent="0.25">
      <c r="A37" s="15">
        <v>30</v>
      </c>
      <c r="B37" s="17" t="s">
        <v>19</v>
      </c>
      <c r="C37" s="10" t="s">
        <v>70</v>
      </c>
      <c r="D37" s="53" t="s">
        <v>34</v>
      </c>
      <c r="E37" s="10"/>
      <c r="F37" s="10"/>
      <c r="G37" s="14">
        <v>2</v>
      </c>
      <c r="H37" s="13"/>
      <c r="I37" s="13">
        <f t="shared" si="0"/>
        <v>0</v>
      </c>
    </row>
    <row r="38" spans="1:9" s="2" customFormat="1" ht="25.5" x14ac:dyDescent="0.25">
      <c r="A38" s="15">
        <v>31</v>
      </c>
      <c r="B38" s="17" t="s">
        <v>23</v>
      </c>
      <c r="C38" s="10" t="s">
        <v>71</v>
      </c>
      <c r="D38" s="53" t="s">
        <v>34</v>
      </c>
      <c r="E38" s="10"/>
      <c r="F38" s="10"/>
      <c r="G38" s="14">
        <v>2</v>
      </c>
      <c r="H38" s="13"/>
      <c r="I38" s="13">
        <f t="shared" si="0"/>
        <v>0</v>
      </c>
    </row>
    <row r="39" spans="1:9" s="2" customFormat="1" ht="18" customHeight="1" x14ac:dyDescent="0.25">
      <c r="A39" s="15">
        <v>32</v>
      </c>
      <c r="B39" s="17" t="s">
        <v>18</v>
      </c>
      <c r="C39" s="10" t="s">
        <v>72</v>
      </c>
      <c r="D39" s="53" t="s">
        <v>35</v>
      </c>
      <c r="E39" s="10"/>
      <c r="F39" s="10"/>
      <c r="G39" s="14">
        <v>4</v>
      </c>
      <c r="H39" s="13"/>
      <c r="I39" s="13">
        <f t="shared" si="0"/>
        <v>0</v>
      </c>
    </row>
    <row r="40" spans="1:9" s="2" customFormat="1" ht="18" customHeight="1" x14ac:dyDescent="0.25">
      <c r="A40" s="15">
        <v>33</v>
      </c>
      <c r="B40" s="17">
        <v>813052</v>
      </c>
      <c r="C40" s="39" t="s">
        <v>110</v>
      </c>
      <c r="D40" s="55" t="s">
        <v>31</v>
      </c>
      <c r="E40" s="10"/>
      <c r="F40" s="10"/>
      <c r="G40" s="12">
        <v>42</v>
      </c>
      <c r="H40" s="13"/>
      <c r="I40" s="13">
        <f t="shared" si="0"/>
        <v>0</v>
      </c>
    </row>
    <row r="41" spans="1:9" s="2" customFormat="1" ht="18" customHeight="1" x14ac:dyDescent="0.25">
      <c r="A41" s="15">
        <v>34</v>
      </c>
      <c r="B41" s="17">
        <v>813023</v>
      </c>
      <c r="C41" s="10" t="s">
        <v>98</v>
      </c>
      <c r="D41" s="55" t="s">
        <v>31</v>
      </c>
      <c r="E41" s="10"/>
      <c r="F41" s="10"/>
      <c r="G41" s="12">
        <v>22</v>
      </c>
      <c r="H41" s="13"/>
      <c r="I41" s="13">
        <f t="shared" si="0"/>
        <v>0</v>
      </c>
    </row>
    <row r="42" spans="1:9" s="2" customFormat="1" ht="18" customHeight="1" x14ac:dyDescent="0.25">
      <c r="A42" s="15">
        <v>35</v>
      </c>
      <c r="B42" s="17">
        <v>813057</v>
      </c>
      <c r="C42" s="10" t="s">
        <v>99</v>
      </c>
      <c r="D42" s="55" t="s">
        <v>31</v>
      </c>
      <c r="E42" s="10"/>
      <c r="F42" s="10"/>
      <c r="G42" s="12">
        <v>24</v>
      </c>
      <c r="H42" s="13"/>
      <c r="I42" s="13">
        <f t="shared" si="0"/>
        <v>0</v>
      </c>
    </row>
    <row r="43" spans="1:9" s="2" customFormat="1" ht="25.5" customHeight="1" x14ac:dyDescent="0.25">
      <c r="A43" s="15">
        <v>36</v>
      </c>
      <c r="B43" s="17">
        <v>813053</v>
      </c>
      <c r="C43" s="10" t="s">
        <v>100</v>
      </c>
      <c r="D43" s="55" t="s">
        <v>31</v>
      </c>
      <c r="E43" s="10"/>
      <c r="F43" s="10"/>
      <c r="G43" s="12">
        <v>55</v>
      </c>
      <c r="H43" s="13"/>
      <c r="I43" s="13">
        <f>G43*H43</f>
        <v>0</v>
      </c>
    </row>
    <row r="44" spans="1:9" s="2" customFormat="1" ht="25.5" customHeight="1" x14ac:dyDescent="0.25">
      <c r="A44" s="15">
        <v>37</v>
      </c>
      <c r="B44" s="17">
        <v>816562</v>
      </c>
      <c r="C44" s="10" t="s">
        <v>101</v>
      </c>
      <c r="D44" s="55" t="s">
        <v>31</v>
      </c>
      <c r="E44" s="10"/>
      <c r="F44" s="10"/>
      <c r="G44" s="12">
        <v>1</v>
      </c>
      <c r="H44" s="13"/>
      <c r="I44" s="13">
        <f t="shared" si="0"/>
        <v>0</v>
      </c>
    </row>
    <row r="45" spans="1:9" s="2" customFormat="1" ht="29.25" customHeight="1" x14ac:dyDescent="0.25">
      <c r="A45" s="15">
        <v>38</v>
      </c>
      <c r="B45" s="17">
        <v>814210</v>
      </c>
      <c r="C45" s="10" t="s">
        <v>102</v>
      </c>
      <c r="D45" s="55" t="s">
        <v>31</v>
      </c>
      <c r="E45" s="10"/>
      <c r="F45" s="10"/>
      <c r="G45" s="12">
        <v>1</v>
      </c>
      <c r="H45" s="13"/>
      <c r="I45" s="13">
        <f t="shared" si="0"/>
        <v>0</v>
      </c>
    </row>
    <row r="46" spans="1:9" s="2" customFormat="1" ht="24" customHeight="1" x14ac:dyDescent="0.25">
      <c r="A46" s="15">
        <v>39</v>
      </c>
      <c r="B46" s="17">
        <v>816563</v>
      </c>
      <c r="C46" s="10" t="s">
        <v>104</v>
      </c>
      <c r="D46" s="55" t="s">
        <v>31</v>
      </c>
      <c r="E46" s="10"/>
      <c r="F46" s="10"/>
      <c r="G46" s="12">
        <v>1</v>
      </c>
      <c r="H46" s="13"/>
      <c r="I46" s="13">
        <f t="shared" si="0"/>
        <v>0</v>
      </c>
    </row>
    <row r="47" spans="1:9" s="2" customFormat="1" ht="27.75" customHeight="1" x14ac:dyDescent="0.25">
      <c r="A47" s="15">
        <v>40</v>
      </c>
      <c r="B47" s="17">
        <v>814638</v>
      </c>
      <c r="C47" s="10" t="s">
        <v>103</v>
      </c>
      <c r="D47" s="55" t="s">
        <v>31</v>
      </c>
      <c r="E47" s="10"/>
      <c r="F47" s="10"/>
      <c r="G47" s="12">
        <v>1</v>
      </c>
      <c r="H47" s="13"/>
      <c r="I47" s="13">
        <f t="shared" si="0"/>
        <v>0</v>
      </c>
    </row>
    <row r="48" spans="1:9" s="2" customFormat="1" ht="25.5" x14ac:dyDescent="0.25">
      <c r="A48" s="15">
        <v>41</v>
      </c>
      <c r="B48" s="17">
        <v>815157</v>
      </c>
      <c r="C48" s="10" t="s">
        <v>105</v>
      </c>
      <c r="D48" s="55" t="s">
        <v>31</v>
      </c>
      <c r="E48" s="10"/>
      <c r="F48" s="10"/>
      <c r="G48" s="12">
        <v>1</v>
      </c>
      <c r="H48" s="13"/>
      <c r="I48" s="13">
        <f t="shared" si="0"/>
        <v>0</v>
      </c>
    </row>
    <row r="49" spans="1:9" s="2" customFormat="1" ht="25.5" x14ac:dyDescent="0.25">
      <c r="A49" s="15">
        <v>42</v>
      </c>
      <c r="B49" s="17">
        <v>816564</v>
      </c>
      <c r="C49" s="10" t="s">
        <v>106</v>
      </c>
      <c r="D49" s="55" t="s">
        <v>31</v>
      </c>
      <c r="E49" s="10"/>
      <c r="F49" s="10"/>
      <c r="G49" s="12">
        <v>1</v>
      </c>
      <c r="H49" s="13"/>
      <c r="I49" s="13">
        <f t="shared" si="0"/>
        <v>0</v>
      </c>
    </row>
    <row r="50" spans="1:9" s="2" customFormat="1" ht="18" customHeight="1" x14ac:dyDescent="0.25">
      <c r="A50" s="15">
        <v>43</v>
      </c>
      <c r="B50" s="17">
        <v>816565</v>
      </c>
      <c r="C50" s="10" t="s">
        <v>107</v>
      </c>
      <c r="D50" s="55" t="s">
        <v>31</v>
      </c>
      <c r="E50" s="10"/>
      <c r="F50" s="10"/>
      <c r="G50" s="12">
        <v>1</v>
      </c>
      <c r="H50" s="13"/>
      <c r="I50" s="13">
        <f t="shared" si="0"/>
        <v>0</v>
      </c>
    </row>
    <row r="51" spans="1:9" s="2" customFormat="1" ht="18" customHeight="1" x14ac:dyDescent="0.25">
      <c r="A51" s="15">
        <v>44</v>
      </c>
      <c r="B51" s="37"/>
      <c r="C51" s="34" t="s">
        <v>88</v>
      </c>
      <c r="D51" s="56" t="s">
        <v>34</v>
      </c>
      <c r="E51" s="10"/>
      <c r="F51" s="10"/>
      <c r="G51" s="12">
        <v>1</v>
      </c>
      <c r="H51" s="13"/>
      <c r="I51" s="13">
        <f t="shared" si="0"/>
        <v>0</v>
      </c>
    </row>
    <row r="52" spans="1:9" s="2" customFormat="1" ht="18" customHeight="1" x14ac:dyDescent="0.25">
      <c r="A52" s="15">
        <v>45</v>
      </c>
      <c r="B52" s="37">
        <v>813039</v>
      </c>
      <c r="C52" s="34" t="s">
        <v>87</v>
      </c>
      <c r="D52" s="56" t="s">
        <v>34</v>
      </c>
      <c r="E52" s="10"/>
      <c r="F52" s="10"/>
      <c r="G52" s="12">
        <v>1</v>
      </c>
      <c r="H52" s="13"/>
      <c r="I52" s="13">
        <f t="shared" si="0"/>
        <v>0</v>
      </c>
    </row>
    <row r="53" spans="1:9" s="2" customFormat="1" ht="18" customHeight="1" x14ac:dyDescent="0.25">
      <c r="A53" s="15">
        <v>46</v>
      </c>
      <c r="B53" s="37">
        <v>813041</v>
      </c>
      <c r="C53" s="35" t="s">
        <v>89</v>
      </c>
      <c r="D53" s="56" t="s">
        <v>34</v>
      </c>
      <c r="E53" s="10"/>
      <c r="F53" s="10"/>
      <c r="G53" s="12">
        <v>5</v>
      </c>
      <c r="H53" s="13"/>
      <c r="I53" s="13">
        <f t="shared" si="0"/>
        <v>0</v>
      </c>
    </row>
    <row r="54" spans="1:9" s="2" customFormat="1" ht="18" customHeight="1" x14ac:dyDescent="0.25">
      <c r="A54" s="15">
        <v>47</v>
      </c>
      <c r="B54" s="37">
        <v>813033</v>
      </c>
      <c r="C54" s="35" t="s">
        <v>90</v>
      </c>
      <c r="D54" s="56" t="s">
        <v>34</v>
      </c>
      <c r="E54" s="10"/>
      <c r="F54" s="10"/>
      <c r="G54" s="12">
        <v>1</v>
      </c>
      <c r="H54" s="13"/>
      <c r="I54" s="13">
        <f t="shared" si="0"/>
        <v>0</v>
      </c>
    </row>
    <row r="55" spans="1:9" s="2" customFormat="1" ht="18" customHeight="1" x14ac:dyDescent="0.25">
      <c r="A55" s="15">
        <v>48</v>
      </c>
      <c r="B55" s="37">
        <v>813031</v>
      </c>
      <c r="C55" s="35" t="s">
        <v>91</v>
      </c>
      <c r="D55" s="56" t="s">
        <v>34</v>
      </c>
      <c r="E55" s="10"/>
      <c r="F55" s="10"/>
      <c r="G55" s="12">
        <v>28</v>
      </c>
      <c r="H55" s="13"/>
      <c r="I55" s="13">
        <f t="shared" si="0"/>
        <v>0</v>
      </c>
    </row>
    <row r="56" spans="1:9" s="2" customFormat="1" ht="18" customHeight="1" x14ac:dyDescent="0.25">
      <c r="A56" s="15">
        <v>49</v>
      </c>
      <c r="B56" s="37">
        <v>813064</v>
      </c>
      <c r="C56" s="35" t="s">
        <v>92</v>
      </c>
      <c r="D56" s="56" t="s">
        <v>34</v>
      </c>
      <c r="E56" s="10"/>
      <c r="F56" s="10"/>
      <c r="G56" s="12">
        <v>1</v>
      </c>
      <c r="H56" s="13"/>
      <c r="I56" s="13">
        <f t="shared" si="0"/>
        <v>0</v>
      </c>
    </row>
    <row r="57" spans="1:9" s="2" customFormat="1" ht="18" customHeight="1" x14ac:dyDescent="0.25">
      <c r="A57" s="15">
        <v>50</v>
      </c>
      <c r="B57" s="37">
        <v>816178</v>
      </c>
      <c r="C57" s="36" t="s">
        <v>93</v>
      </c>
      <c r="D57" s="56" t="s">
        <v>34</v>
      </c>
      <c r="E57" s="10"/>
      <c r="F57" s="10"/>
      <c r="G57" s="12">
        <v>1</v>
      </c>
      <c r="H57" s="13"/>
      <c r="I57" s="13">
        <f t="shared" si="0"/>
        <v>0</v>
      </c>
    </row>
    <row r="58" spans="1:9" s="2" customFormat="1" ht="18" customHeight="1" x14ac:dyDescent="0.25">
      <c r="A58" s="15">
        <v>51</v>
      </c>
      <c r="B58" s="37">
        <v>816886</v>
      </c>
      <c r="C58" s="36" t="s">
        <v>94</v>
      </c>
      <c r="D58" s="56" t="s">
        <v>34</v>
      </c>
      <c r="E58" s="10"/>
      <c r="F58" s="10"/>
      <c r="G58" s="12">
        <v>3</v>
      </c>
      <c r="H58" s="13"/>
      <c r="I58" s="13">
        <f t="shared" si="0"/>
        <v>0</v>
      </c>
    </row>
    <row r="59" spans="1:9" s="2" customFormat="1" ht="18" customHeight="1" x14ac:dyDescent="0.25">
      <c r="A59" s="15">
        <v>52</v>
      </c>
      <c r="B59" s="37">
        <v>816180</v>
      </c>
      <c r="C59" s="36" t="s">
        <v>95</v>
      </c>
      <c r="D59" s="56" t="s">
        <v>34</v>
      </c>
      <c r="E59" s="10"/>
      <c r="F59" s="10"/>
      <c r="G59" s="12">
        <v>1</v>
      </c>
      <c r="H59" s="13"/>
      <c r="I59" s="13">
        <f t="shared" si="0"/>
        <v>0</v>
      </c>
    </row>
    <row r="60" spans="1:9" s="2" customFormat="1" ht="18" customHeight="1" x14ac:dyDescent="0.25">
      <c r="A60" s="15">
        <v>53</v>
      </c>
      <c r="B60" s="37">
        <v>816210</v>
      </c>
      <c r="C60" s="36" t="s">
        <v>96</v>
      </c>
      <c r="D60" s="56" t="s">
        <v>34</v>
      </c>
      <c r="E60" s="10"/>
      <c r="F60" s="10"/>
      <c r="G60" s="12">
        <v>2</v>
      </c>
      <c r="H60" s="13"/>
      <c r="I60" s="13">
        <f t="shared" si="0"/>
        <v>0</v>
      </c>
    </row>
    <row r="61" spans="1:9" s="2" customFormat="1" ht="18" customHeight="1" x14ac:dyDescent="0.25">
      <c r="A61" s="15">
        <v>54</v>
      </c>
      <c r="B61" s="37">
        <v>816417</v>
      </c>
      <c r="C61" s="36" t="s">
        <v>97</v>
      </c>
      <c r="D61" s="56" t="s">
        <v>34</v>
      </c>
      <c r="E61" s="10"/>
      <c r="F61" s="10"/>
      <c r="G61" s="12">
        <v>1</v>
      </c>
      <c r="H61" s="13"/>
      <c r="I61" s="13">
        <f t="shared" si="0"/>
        <v>0</v>
      </c>
    </row>
    <row r="62" spans="1:9" s="1" customFormat="1" ht="18" customHeight="1" x14ac:dyDescent="0.25">
      <c r="A62" s="43"/>
      <c r="B62" s="44"/>
      <c r="C62" s="44"/>
      <c r="D62" s="44"/>
      <c r="E62" s="44"/>
      <c r="F62" s="44"/>
      <c r="G62" s="44"/>
      <c r="H62" s="33" t="s">
        <v>73</v>
      </c>
      <c r="I62" s="27">
        <f>SUM(I8:I61)</f>
        <v>0</v>
      </c>
    </row>
    <row r="63" spans="1:9" s="1" customFormat="1" ht="18" customHeight="1" x14ac:dyDescent="0.25">
      <c r="A63" s="24"/>
      <c r="B63" s="25"/>
      <c r="C63" s="25"/>
      <c r="D63" s="26"/>
      <c r="E63" s="26"/>
      <c r="F63" s="26"/>
      <c r="G63" s="46" t="s">
        <v>74</v>
      </c>
      <c r="H63" s="47"/>
      <c r="I63" s="27">
        <f>I62*25/100</f>
        <v>0</v>
      </c>
    </row>
    <row r="64" spans="1:9" s="1" customFormat="1" ht="18" customHeight="1" x14ac:dyDescent="0.25">
      <c r="A64" s="24"/>
      <c r="B64" s="25"/>
      <c r="C64" s="25"/>
      <c r="D64" s="26"/>
      <c r="E64" s="26"/>
      <c r="F64" s="26"/>
      <c r="G64" s="46" t="s">
        <v>75</v>
      </c>
      <c r="H64" s="47"/>
      <c r="I64" s="27">
        <f>SUM(I62:I63)</f>
        <v>0</v>
      </c>
    </row>
    <row r="65" spans="1:9" s="1" customFormat="1" x14ac:dyDescent="0.25">
      <c r="A65" s="45" t="s">
        <v>80</v>
      </c>
      <c r="B65" s="45"/>
      <c r="C65" s="45"/>
      <c r="D65" s="45"/>
      <c r="E65" s="45"/>
      <c r="F65" s="45"/>
      <c r="G65" s="45"/>
      <c r="H65" s="45"/>
      <c r="I65" s="20"/>
    </row>
    <row r="66" spans="1:9" s="1" customFormat="1" x14ac:dyDescent="0.25">
      <c r="A66" s="28"/>
      <c r="B66" s="28"/>
      <c r="C66" s="28"/>
      <c r="D66" s="28"/>
      <c r="E66" s="28"/>
      <c r="F66" s="31"/>
      <c r="G66" s="28"/>
      <c r="H66" s="28"/>
      <c r="I66" s="20"/>
    </row>
    <row r="67" spans="1:9" s="1" customFormat="1" ht="24.95" customHeight="1" x14ac:dyDescent="0.25">
      <c r="A67" s="18" t="s">
        <v>76</v>
      </c>
      <c r="B67" s="21"/>
      <c r="C67" s="22"/>
      <c r="D67" s="22"/>
      <c r="E67" s="23"/>
      <c r="F67" s="23"/>
      <c r="G67" s="19" t="s">
        <v>77</v>
      </c>
      <c r="H67" s="19"/>
      <c r="I67" s="21"/>
    </row>
    <row r="68" spans="1:9" s="1" customFormat="1" ht="24.95" customHeight="1" x14ac:dyDescent="0.25">
      <c r="A68" s="18" t="s">
        <v>78</v>
      </c>
      <c r="B68" s="21"/>
      <c r="C68" s="22"/>
      <c r="D68" s="22"/>
      <c r="E68" s="23"/>
      <c r="F68" s="23"/>
      <c r="G68" s="18" t="s">
        <v>78</v>
      </c>
      <c r="H68" s="21"/>
      <c r="I68" s="21"/>
    </row>
    <row r="69" spans="1:9" s="1" customFormat="1" x14ac:dyDescent="0.25"/>
    <row r="70" spans="1:9" s="1" customFormat="1" x14ac:dyDescent="0.25"/>
    <row r="71" spans="1:9" s="1" customFormat="1" x14ac:dyDescent="0.25"/>
    <row r="72" spans="1:9" s="1" customFormat="1" x14ac:dyDescent="0.25"/>
  </sheetData>
  <mergeCells count="14">
    <mergeCell ref="A62:G62"/>
    <mergeCell ref="A65:H65"/>
    <mergeCell ref="G63:H63"/>
    <mergeCell ref="G64:H64"/>
    <mergeCell ref="A3:B3"/>
    <mergeCell ref="A5:I5"/>
    <mergeCell ref="E6:F6"/>
    <mergeCell ref="A6:A7"/>
    <mergeCell ref="B6:B7"/>
    <mergeCell ref="C6:C7"/>
    <mergeCell ref="D6:D7"/>
    <mergeCell ref="G6:G7"/>
    <mergeCell ref="H6:H7"/>
    <mergeCell ref="I6:I7"/>
  </mergeCells>
  <conditionalFormatting sqref="B67:B68">
    <cfRule type="duplicateValues" dxfId="0" priority="1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 JN 04-19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2019-02-28T12:49:02Z</dcterms:modified>
</cp:coreProperties>
</file>