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checkCompatibility="1" defaultThemeVersion="124226"/>
  <xr:revisionPtr revIDLastSave="0" documentId="13_ncr:1_{968F2E9A-0C68-4C2E-BB38-C903DAF728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 2022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7" i="4" l="1"/>
  <c r="G30" i="4"/>
  <c r="G51" i="4"/>
  <c r="G54" i="4" l="1"/>
  <c r="G56" i="4" l="1"/>
  <c r="G55" i="4"/>
  <c r="G53" i="4"/>
  <c r="G52" i="4"/>
  <c r="G49" i="4" l="1"/>
  <c r="G50" i="4"/>
  <c r="G48" i="4"/>
  <c r="G47" i="4"/>
  <c r="G46" i="4"/>
  <c r="G45" i="4"/>
  <c r="G44" i="4"/>
  <c r="E43" i="4"/>
  <c r="G43" i="4" s="1"/>
  <c r="G42" i="4"/>
  <c r="G41" i="4"/>
  <c r="G40" i="4"/>
  <c r="G39" i="4"/>
  <c r="G38" i="4"/>
  <c r="G37" i="4"/>
  <c r="G36" i="4"/>
  <c r="G35" i="4"/>
  <c r="G34" i="4"/>
  <c r="G33" i="4"/>
  <c r="G32" i="4"/>
  <c r="G31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E11" i="4"/>
  <c r="G11" i="4" s="1"/>
  <c r="G10" i="4"/>
  <c r="G9" i="4"/>
  <c r="A9" i="4"/>
  <c r="G8" i="4"/>
  <c r="A10" i="4" l="1"/>
  <c r="A11" i="4" s="1"/>
  <c r="A12" i="4" s="1"/>
  <c r="A13" i="4" s="1"/>
  <c r="A14" i="4" s="1"/>
  <c r="A15" i="4" s="1"/>
  <c r="A16" i="4" s="1"/>
  <c r="A17" i="4" s="1"/>
  <c r="G58" i="4"/>
  <c r="G59" i="4" s="1"/>
  <c r="G60" i="4" s="1"/>
  <c r="A18" i="4" l="1"/>
  <c r="A19" i="4" s="1"/>
  <c r="A20" i="4" s="1"/>
  <c r="A21" i="4" s="1"/>
  <c r="A22" i="4" s="1"/>
  <c r="A23" i="4" s="1"/>
  <c r="A24" i="4" s="1"/>
  <c r="A25" i="4" l="1"/>
  <c r="A26" i="4" s="1"/>
  <c r="A27" i="4" l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l="1"/>
  <c r="A51" i="4" s="1"/>
  <c r="A52" i="4" l="1"/>
  <c r="A53" i="4" s="1"/>
  <c r="A54" i="4" s="1"/>
  <c r="A55" i="4" s="1"/>
  <c r="A56" i="4" s="1"/>
  <c r="A57" i="4" s="1"/>
</calcChain>
</file>

<file path=xl/sharedStrings.xml><?xml version="1.0" encoding="utf-8"?>
<sst xmlns="http://schemas.openxmlformats.org/spreadsheetml/2006/main" count="118" uniqueCount="71">
  <si>
    <t>Naziv artikla</t>
  </si>
  <si>
    <t>Količina</t>
  </si>
  <si>
    <t>KOM</t>
  </si>
  <si>
    <t>ŽICA ATOMIC INOX</t>
  </si>
  <si>
    <t>NARUČITELJ: Libertas - Dubrovnik d.o.o.</t>
  </si>
  <si>
    <t>ADRESA: Ogarići 12, 20236 Mokošica</t>
  </si>
  <si>
    <t>OIB:36411681446</t>
  </si>
  <si>
    <t>Red.br</t>
  </si>
  <si>
    <t>Jed.mjere</t>
  </si>
  <si>
    <t>Ukupno</t>
  </si>
  <si>
    <t xml:space="preserve">PASTA ZA RUKE IDEAL </t>
  </si>
  <si>
    <t>DOMESTOS 750 ml</t>
  </si>
  <si>
    <t>DETERDŽENT ZA SUĐE ČARLI 1/1</t>
  </si>
  <si>
    <t>OSVJEŽIVAČ ZA WC BREF 50ml</t>
  </si>
  <si>
    <t>WC SANITAR 750 ml 3 u 1</t>
  </si>
  <si>
    <t>VIM CITRO 500 g</t>
  </si>
  <si>
    <t>SPUŽVICA ZA POSUĐE 2/1 STANDARD</t>
  </si>
  <si>
    <t>VILEDA KRPA MICROFIBRE STYLE 4/1</t>
  </si>
  <si>
    <t>RAID SPREJ PROTIV MUHA / KOMARACA</t>
  </si>
  <si>
    <t xml:space="preserve">VAREKINA 1/1 </t>
  </si>
  <si>
    <t>AMBI PUR EL. KOMPLET 20 ml</t>
  </si>
  <si>
    <t>ŠTAP  DRŠKA ZA METLU I MOČO 120 cm</t>
  </si>
  <si>
    <t>RIBAČA ČETKA S ŠTAPOM 120 CM</t>
  </si>
  <si>
    <t>KANTA 12 L S CJEDILOM</t>
  </si>
  <si>
    <t>JON SREDSTVO ZA ČIŠĆENJE 1L</t>
  </si>
  <si>
    <t>METLA SOBNA SPECIAL SA ŠTAPOM</t>
  </si>
  <si>
    <t>LOPATICA</t>
  </si>
  <si>
    <t>SOLNA KISELINA 1/1</t>
  </si>
  <si>
    <t>TABLETE ZA PISOAR 200 gr</t>
  </si>
  <si>
    <t>SAPUN TEKUĆI 1 L</t>
  </si>
  <si>
    <t>ŽICA 3/1 ZLATNA</t>
  </si>
  <si>
    <t>PRONTO 500 ml</t>
  </si>
  <si>
    <t>AJAX GLASS 750 ml</t>
  </si>
  <si>
    <t>SPUŽVASTA KRPA ZA POSUĐE 3/1 STANDARD</t>
  </si>
  <si>
    <t>SPUŽVASTA KRPA ZA POSUĐE 5/1 STANDARD</t>
  </si>
  <si>
    <t>KRPA ČUDESNA 8/1</t>
  </si>
  <si>
    <t>LOPATICA ZA SMEĆE S DUGOM DRŠKOM</t>
  </si>
  <si>
    <t>SAPUN NIVEA 100 GR</t>
  </si>
  <si>
    <t>ČETKA ZA WC</t>
  </si>
  <si>
    <t>AUTO SPUŽVA REKORD</t>
  </si>
  <si>
    <t>METLA SIRKOVA MALA</t>
  </si>
  <si>
    <t>METLA SIRKOVA VELIKA</t>
  </si>
  <si>
    <t>MOP PAMUČNI 300 g</t>
  </si>
  <si>
    <t xml:space="preserve">Ukupno bez PDV-a </t>
  </si>
  <si>
    <t>PDV</t>
  </si>
  <si>
    <t xml:space="preserve">Ukupno sa PDV-om </t>
  </si>
  <si>
    <t>Mjesto i datum:</t>
  </si>
  <si>
    <t xml:space="preserve"> Potpis odgovorne osobe:</t>
  </si>
  <si>
    <t>___________________________</t>
  </si>
  <si>
    <t>_____________________________</t>
  </si>
  <si>
    <t>Jed. cijena</t>
  </si>
  <si>
    <t>ODČEPLJIVAČ GUMENI</t>
  </si>
  <si>
    <t>SPREJ PROTIV KOMARACA XPELL ZELENI</t>
  </si>
  <si>
    <t>KANTA S CJEDILOM SUPER MOČO VILEDA</t>
  </si>
  <si>
    <t>NAVLAKA TRAMAX VILEDA</t>
  </si>
  <si>
    <t>Naša šifra</t>
  </si>
  <si>
    <t>TOALETNI PAPIR PALOMA PROFESIONAL 150 L 8/1 3SL</t>
  </si>
  <si>
    <t>OMOT</t>
  </si>
  <si>
    <t>K-C UBRUSI U ROLI  100% celuloza dvoslojni, dužina 130 metara, širina 200 mm, bez perforacije-senzor</t>
  </si>
  <si>
    <t>HARMONY WC LISTIĆI 250/1 10 x 22 cm, 100% celuloza, dvoslojni, pakiranje 250 listića, "V" slaganje</t>
  </si>
  <si>
    <t>TEKUĆI SAPUN  ZA PUNJENJE 5 lit</t>
  </si>
  <si>
    <t>DETERDŽENT FAKS 2,6 Kg/1 AQUAMARINE -40 PRANJA</t>
  </si>
  <si>
    <t>SAPUN ZA PRANJE RUBLJA AJAX 4x150</t>
  </si>
  <si>
    <t>PAPIRNATI RUČNICI 23CM 2/1 PALOMA 3SL 100% celuloza</t>
  </si>
  <si>
    <t>TROŠKOVNIK-  Prilog 1. Dokumentacije o nabavi JN 03/22</t>
  </si>
  <si>
    <t>MREŽICA MIRISNA URIWAVE ZA PISOAR</t>
  </si>
  <si>
    <t>RUKAVICE JEDNOKRATNE 100/1</t>
  </si>
  <si>
    <t>KUT</t>
  </si>
  <si>
    <t>MASKA JEDNOKRATNA TROSLOJNA</t>
  </si>
  <si>
    <t xml:space="preserve">SPREJ OSVJEŽIVAČ 300 ml </t>
  </si>
  <si>
    <t>RUČNIK SLOŽIVI 2SL KASFIG 25 CM 180/1X15 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</si>
</sst>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9" x14ac:knownFonts="1"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0"/>
      <name val="Arial"/>
      <family val="2"/>
    </font>
    <font>
      <b/>
      <sz val="12"/>
      <name val="Times New Roman"/>
      <family val="1"/>
      <charset val="238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49" fontId="3" fillId="0" borderId="0" xfId="2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/>
    <xf numFmtId="164" fontId="4" fillId="0" borderId="0" xfId="0" applyNumberFormat="1" applyFont="1"/>
    <xf numFmtId="4" fontId="5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1" fontId="5" fillId="0" borderId="0" xfId="0" applyNumberFormat="1" applyFont="1" applyAlignment="1">
      <alignment horizontal="left"/>
    </xf>
    <xf numFmtId="49" fontId="7" fillId="0" borderId="0" xfId="2" applyNumberFormat="1" applyFont="1" applyAlignment="1">
      <alignment horizontal="left"/>
    </xf>
    <xf numFmtId="49" fontId="7" fillId="0" borderId="4" xfId="2" applyNumberFormat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4" fontId="8" fillId="0" borderId="1" xfId="1" applyNumberFormat="1" applyFont="1" applyBorder="1" applyAlignment="1">
      <alignment horizontal="right" vertical="center"/>
    </xf>
    <xf numFmtId="0" fontId="8" fillId="0" borderId="1" xfId="1" applyFont="1" applyFill="1" applyBorder="1" applyAlignment="1">
      <alignment horizontal="left" vertical="center" wrapText="1"/>
    </xf>
    <xf numFmtId="49" fontId="7" fillId="0" borderId="0" xfId="2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</cellXfs>
  <cellStyles count="3">
    <cellStyle name="Normal" xfId="0" builtinId="0"/>
    <cellStyle name="Normal 2" xfId="2" xr:uid="{00000000-0005-0000-0000-000001000000}"/>
    <cellStyle name="Normal_Sheet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topLeftCell="A43" workbookViewId="0">
      <selection activeCell="A58" sqref="A58:F58"/>
    </sheetView>
  </sheetViews>
  <sheetFormatPr defaultRowHeight="15" x14ac:dyDescent="0.25"/>
  <cols>
    <col min="1" max="2" width="9" customWidth="1"/>
    <col min="3" max="3" width="56.28515625" customWidth="1"/>
    <col min="4" max="4" width="9.140625" style="1"/>
    <col min="5" max="5" width="11.85546875" customWidth="1"/>
    <col min="6" max="6" width="10.140625" customWidth="1"/>
    <col min="7" max="7" width="13.140625" customWidth="1"/>
  </cols>
  <sheetData>
    <row r="1" spans="1:8" ht="16.5" x14ac:dyDescent="0.3">
      <c r="A1" s="14" t="s">
        <v>4</v>
      </c>
      <c r="B1" s="14"/>
      <c r="C1" s="3"/>
      <c r="D1" s="4"/>
      <c r="E1" s="5"/>
      <c r="F1" s="6"/>
      <c r="G1" s="3"/>
    </row>
    <row r="2" spans="1:8" ht="16.5" x14ac:dyDescent="0.3">
      <c r="A2" s="14" t="s">
        <v>5</v>
      </c>
      <c r="B2" s="14"/>
      <c r="C2" s="3"/>
      <c r="D2" s="4"/>
      <c r="E2" s="5"/>
      <c r="F2" s="6"/>
      <c r="G2" s="3"/>
    </row>
    <row r="3" spans="1:8" ht="16.5" x14ac:dyDescent="0.3">
      <c r="A3" s="15" t="s">
        <v>6</v>
      </c>
      <c r="B3" s="15"/>
      <c r="C3" s="3"/>
      <c r="D3" s="4"/>
      <c r="E3" s="5"/>
      <c r="F3" s="6"/>
      <c r="G3" s="3"/>
    </row>
    <row r="4" spans="1:8" ht="16.5" x14ac:dyDescent="0.3">
      <c r="A4" s="15"/>
      <c r="B4" s="15"/>
      <c r="C4" s="3"/>
      <c r="D4" s="4"/>
      <c r="E4" s="5"/>
      <c r="F4" s="6"/>
      <c r="G4" s="3"/>
    </row>
    <row r="5" spans="1:8" ht="16.5" x14ac:dyDescent="0.25">
      <c r="A5" s="26" t="s">
        <v>64</v>
      </c>
      <c r="B5" s="26"/>
      <c r="C5" s="26"/>
      <c r="D5" s="26"/>
      <c r="E5" s="26"/>
      <c r="F5" s="26"/>
      <c r="G5" s="26"/>
      <c r="H5" s="2"/>
    </row>
    <row r="6" spans="1:8" ht="16.5" x14ac:dyDescent="0.25">
      <c r="A6" s="16"/>
      <c r="B6" s="16"/>
      <c r="C6" s="16"/>
      <c r="D6" s="16"/>
      <c r="E6" s="16"/>
      <c r="F6" s="16"/>
      <c r="G6" s="16"/>
      <c r="H6" s="2"/>
    </row>
    <row r="7" spans="1:8" ht="17.100000000000001" customHeight="1" x14ac:dyDescent="0.25">
      <c r="A7" s="17" t="s">
        <v>7</v>
      </c>
      <c r="B7" s="17" t="s">
        <v>55</v>
      </c>
      <c r="C7" s="18" t="s">
        <v>0</v>
      </c>
      <c r="D7" s="18" t="s">
        <v>8</v>
      </c>
      <c r="E7" s="19" t="s">
        <v>1</v>
      </c>
      <c r="F7" s="20" t="s">
        <v>50</v>
      </c>
      <c r="G7" s="18" t="s">
        <v>9</v>
      </c>
    </row>
    <row r="8" spans="1:8" ht="17.100000000000001" customHeight="1" x14ac:dyDescent="0.3">
      <c r="A8" s="21">
        <v>1</v>
      </c>
      <c r="B8" s="21">
        <v>160003</v>
      </c>
      <c r="C8" s="22" t="s">
        <v>23</v>
      </c>
      <c r="D8" s="23" t="s">
        <v>2</v>
      </c>
      <c r="E8" s="24">
        <v>10</v>
      </c>
      <c r="F8" s="24"/>
      <c r="G8" s="24">
        <f>E8*F8</f>
        <v>0</v>
      </c>
    </row>
    <row r="9" spans="1:8" ht="17.100000000000001" customHeight="1" x14ac:dyDescent="0.3">
      <c r="A9" s="21">
        <f>A8+1</f>
        <v>2</v>
      </c>
      <c r="B9" s="21">
        <v>160007</v>
      </c>
      <c r="C9" s="22" t="s">
        <v>22</v>
      </c>
      <c r="D9" s="23" t="s">
        <v>2</v>
      </c>
      <c r="E9" s="24">
        <v>5</v>
      </c>
      <c r="F9" s="24"/>
      <c r="G9" s="24">
        <f t="shared" ref="G9:G45" si="0">E9*F9</f>
        <v>0</v>
      </c>
    </row>
    <row r="10" spans="1:8" ht="17.100000000000001" customHeight="1" x14ac:dyDescent="0.3">
      <c r="A10" s="21">
        <f t="shared" ref="A10:A49" si="1">A9+1</f>
        <v>3</v>
      </c>
      <c r="B10" s="21">
        <v>161555</v>
      </c>
      <c r="C10" s="22" t="s">
        <v>38</v>
      </c>
      <c r="D10" s="23" t="s">
        <v>2</v>
      </c>
      <c r="E10" s="24">
        <v>10</v>
      </c>
      <c r="F10" s="24"/>
      <c r="G10" s="24">
        <f t="shared" si="0"/>
        <v>0</v>
      </c>
    </row>
    <row r="11" spans="1:8" ht="17.100000000000001" customHeight="1" x14ac:dyDescent="0.3">
      <c r="A11" s="21">
        <f t="shared" si="1"/>
        <v>4</v>
      </c>
      <c r="B11" s="21">
        <v>160016</v>
      </c>
      <c r="C11" s="22" t="s">
        <v>29</v>
      </c>
      <c r="D11" s="23" t="s">
        <v>2</v>
      </c>
      <c r="E11" s="24">
        <f>6+8+10+8+4+6+5+8+5</f>
        <v>60</v>
      </c>
      <c r="F11" s="24"/>
      <c r="G11" s="24">
        <f t="shared" si="0"/>
        <v>0</v>
      </c>
    </row>
    <row r="12" spans="1:8" ht="17.100000000000001" customHeight="1" x14ac:dyDescent="0.3">
      <c r="A12" s="21">
        <f t="shared" si="1"/>
        <v>5</v>
      </c>
      <c r="B12" s="21">
        <v>160018</v>
      </c>
      <c r="C12" s="22" t="s">
        <v>21</v>
      </c>
      <c r="D12" s="23" t="s">
        <v>2</v>
      </c>
      <c r="E12" s="24">
        <v>10</v>
      </c>
      <c r="F12" s="24"/>
      <c r="G12" s="24">
        <f t="shared" si="0"/>
        <v>0</v>
      </c>
    </row>
    <row r="13" spans="1:8" ht="17.100000000000001" customHeight="1" x14ac:dyDescent="0.3">
      <c r="A13" s="21">
        <f t="shared" si="1"/>
        <v>6</v>
      </c>
      <c r="B13" s="21">
        <v>160025</v>
      </c>
      <c r="C13" s="22" t="s">
        <v>51</v>
      </c>
      <c r="D13" s="23" t="s">
        <v>2</v>
      </c>
      <c r="E13" s="24">
        <v>1</v>
      </c>
      <c r="F13" s="24"/>
      <c r="G13" s="24">
        <f t="shared" si="0"/>
        <v>0</v>
      </c>
    </row>
    <row r="14" spans="1:8" ht="17.100000000000001" customHeight="1" x14ac:dyDescent="0.3">
      <c r="A14" s="21">
        <f t="shared" si="1"/>
        <v>7</v>
      </c>
      <c r="B14" s="21">
        <v>160026</v>
      </c>
      <c r="C14" s="22" t="s">
        <v>41</v>
      </c>
      <c r="D14" s="23" t="s">
        <v>2</v>
      </c>
      <c r="E14" s="24">
        <v>10</v>
      </c>
      <c r="F14" s="24"/>
      <c r="G14" s="24">
        <f t="shared" si="0"/>
        <v>0</v>
      </c>
    </row>
    <row r="15" spans="1:8" ht="17.100000000000001" customHeight="1" x14ac:dyDescent="0.3">
      <c r="A15" s="21">
        <f t="shared" si="1"/>
        <v>8</v>
      </c>
      <c r="B15" s="21">
        <v>161556</v>
      </c>
      <c r="C15" s="22" t="s">
        <v>25</v>
      </c>
      <c r="D15" s="23" t="s">
        <v>2</v>
      </c>
      <c r="E15" s="24">
        <v>10</v>
      </c>
      <c r="F15" s="24"/>
      <c r="G15" s="24">
        <f t="shared" si="0"/>
        <v>0</v>
      </c>
    </row>
    <row r="16" spans="1:8" ht="17.100000000000001" customHeight="1" x14ac:dyDescent="0.3">
      <c r="A16" s="21">
        <f t="shared" si="1"/>
        <v>9</v>
      </c>
      <c r="B16" s="21">
        <v>160027</v>
      </c>
      <c r="C16" s="22" t="s">
        <v>40</v>
      </c>
      <c r="D16" s="23" t="s">
        <v>2</v>
      </c>
      <c r="E16" s="24">
        <v>10</v>
      </c>
      <c r="F16" s="24"/>
      <c r="G16" s="24">
        <f t="shared" si="0"/>
        <v>0</v>
      </c>
    </row>
    <row r="17" spans="1:7" ht="17.100000000000001" customHeight="1" x14ac:dyDescent="0.3">
      <c r="A17" s="21">
        <f t="shared" si="1"/>
        <v>10</v>
      </c>
      <c r="B17" s="21">
        <v>160032</v>
      </c>
      <c r="C17" s="22" t="s">
        <v>36</v>
      </c>
      <c r="D17" s="23" t="s">
        <v>2</v>
      </c>
      <c r="E17" s="24">
        <v>15</v>
      </c>
      <c r="F17" s="24"/>
      <c r="G17" s="24">
        <f t="shared" si="0"/>
        <v>0</v>
      </c>
    </row>
    <row r="18" spans="1:7" ht="17.100000000000001" customHeight="1" x14ac:dyDescent="0.3">
      <c r="A18" s="21">
        <f t="shared" si="1"/>
        <v>11</v>
      </c>
      <c r="B18" s="21">
        <v>161558</v>
      </c>
      <c r="C18" s="22" t="s">
        <v>26</v>
      </c>
      <c r="D18" s="23" t="s">
        <v>2</v>
      </c>
      <c r="E18" s="24">
        <v>20</v>
      </c>
      <c r="F18" s="24"/>
      <c r="G18" s="24">
        <f t="shared" si="0"/>
        <v>0</v>
      </c>
    </row>
    <row r="19" spans="1:7" ht="17.100000000000001" customHeight="1" x14ac:dyDescent="0.3">
      <c r="A19" s="21">
        <f t="shared" si="1"/>
        <v>12</v>
      </c>
      <c r="B19" s="21">
        <v>160033</v>
      </c>
      <c r="C19" s="22" t="s">
        <v>16</v>
      </c>
      <c r="D19" s="23" t="s">
        <v>2</v>
      </c>
      <c r="E19" s="24">
        <v>100</v>
      </c>
      <c r="F19" s="24"/>
      <c r="G19" s="24">
        <f t="shared" si="0"/>
        <v>0</v>
      </c>
    </row>
    <row r="20" spans="1:7" ht="17.100000000000001" customHeight="1" x14ac:dyDescent="0.3">
      <c r="A20" s="21">
        <f t="shared" si="1"/>
        <v>13</v>
      </c>
      <c r="B20" s="21">
        <v>161559</v>
      </c>
      <c r="C20" s="22" t="s">
        <v>33</v>
      </c>
      <c r="D20" s="23" t="s">
        <v>2</v>
      </c>
      <c r="E20" s="24">
        <v>10</v>
      </c>
      <c r="F20" s="24"/>
      <c r="G20" s="24">
        <f t="shared" si="0"/>
        <v>0</v>
      </c>
    </row>
    <row r="21" spans="1:7" ht="17.100000000000001" customHeight="1" x14ac:dyDescent="0.3">
      <c r="A21" s="21">
        <f t="shared" si="1"/>
        <v>14</v>
      </c>
      <c r="B21" s="21">
        <v>161560</v>
      </c>
      <c r="C21" s="22" t="s">
        <v>34</v>
      </c>
      <c r="D21" s="23" t="s">
        <v>2</v>
      </c>
      <c r="E21" s="24">
        <v>10</v>
      </c>
      <c r="F21" s="24"/>
      <c r="G21" s="24">
        <f t="shared" si="0"/>
        <v>0</v>
      </c>
    </row>
    <row r="22" spans="1:7" ht="17.100000000000001" customHeight="1" x14ac:dyDescent="0.3">
      <c r="A22" s="21">
        <f t="shared" si="1"/>
        <v>15</v>
      </c>
      <c r="B22" s="21">
        <v>161561</v>
      </c>
      <c r="C22" s="22" t="s">
        <v>39</v>
      </c>
      <c r="D22" s="23" t="s">
        <v>2</v>
      </c>
      <c r="E22" s="24">
        <v>10</v>
      </c>
      <c r="F22" s="24"/>
      <c r="G22" s="24">
        <f t="shared" si="0"/>
        <v>0</v>
      </c>
    </row>
    <row r="23" spans="1:7" ht="17.100000000000001" customHeight="1" x14ac:dyDescent="0.3">
      <c r="A23" s="21">
        <f t="shared" si="1"/>
        <v>16</v>
      </c>
      <c r="B23" s="21">
        <v>160034</v>
      </c>
      <c r="C23" s="22" t="s">
        <v>10</v>
      </c>
      <c r="D23" s="23" t="s">
        <v>2</v>
      </c>
      <c r="E23" s="24">
        <v>500</v>
      </c>
      <c r="F23" s="24"/>
      <c r="G23" s="24">
        <f t="shared" si="0"/>
        <v>0</v>
      </c>
    </row>
    <row r="24" spans="1:7" ht="17.100000000000001" customHeight="1" x14ac:dyDescent="0.3">
      <c r="A24" s="21">
        <f t="shared" si="1"/>
        <v>17</v>
      </c>
      <c r="B24" s="21">
        <v>160036</v>
      </c>
      <c r="C24" s="22" t="s">
        <v>42</v>
      </c>
      <c r="D24" s="23" t="s">
        <v>2</v>
      </c>
      <c r="E24" s="24">
        <v>80</v>
      </c>
      <c r="F24" s="24"/>
      <c r="G24" s="24">
        <f t="shared" si="0"/>
        <v>0</v>
      </c>
    </row>
    <row r="25" spans="1:7" ht="17.100000000000001" customHeight="1" x14ac:dyDescent="0.3">
      <c r="A25" s="21">
        <f t="shared" si="1"/>
        <v>18</v>
      </c>
      <c r="B25" s="21">
        <v>160037</v>
      </c>
      <c r="C25" s="22" t="s">
        <v>3</v>
      </c>
      <c r="D25" s="23" t="s">
        <v>2</v>
      </c>
      <c r="E25" s="24">
        <v>40</v>
      </c>
      <c r="F25" s="24"/>
      <c r="G25" s="24">
        <f t="shared" si="0"/>
        <v>0</v>
      </c>
    </row>
    <row r="26" spans="1:7" ht="17.100000000000001" customHeight="1" x14ac:dyDescent="0.3">
      <c r="A26" s="21">
        <f t="shared" si="1"/>
        <v>19</v>
      </c>
      <c r="B26" s="21">
        <v>161556</v>
      </c>
      <c r="C26" s="22" t="s">
        <v>30</v>
      </c>
      <c r="D26" s="23" t="s">
        <v>2</v>
      </c>
      <c r="E26" s="24">
        <v>10</v>
      </c>
      <c r="F26" s="24"/>
      <c r="G26" s="24">
        <f t="shared" si="0"/>
        <v>0</v>
      </c>
    </row>
    <row r="27" spans="1:7" ht="17.100000000000001" customHeight="1" x14ac:dyDescent="0.3">
      <c r="A27" s="21">
        <f t="shared" si="1"/>
        <v>20</v>
      </c>
      <c r="B27" s="21">
        <v>160039</v>
      </c>
      <c r="C27" s="22" t="s">
        <v>37</v>
      </c>
      <c r="D27" s="23" t="s">
        <v>2</v>
      </c>
      <c r="E27" s="24">
        <v>600</v>
      </c>
      <c r="F27" s="24"/>
      <c r="G27" s="24">
        <f t="shared" si="0"/>
        <v>0</v>
      </c>
    </row>
    <row r="28" spans="1:7" ht="17.100000000000001" customHeight="1" x14ac:dyDescent="0.3">
      <c r="A28" s="21">
        <f t="shared" si="1"/>
        <v>21</v>
      </c>
      <c r="B28" s="21">
        <v>160040</v>
      </c>
      <c r="C28" s="22" t="s">
        <v>12</v>
      </c>
      <c r="D28" s="23" t="s">
        <v>2</v>
      </c>
      <c r="E28" s="24">
        <v>110</v>
      </c>
      <c r="F28" s="24"/>
      <c r="G28" s="24">
        <f t="shared" si="0"/>
        <v>0</v>
      </c>
    </row>
    <row r="29" spans="1:7" ht="17.100000000000001" customHeight="1" x14ac:dyDescent="0.3">
      <c r="A29" s="21">
        <f t="shared" si="1"/>
        <v>22</v>
      </c>
      <c r="B29" s="21">
        <v>160184</v>
      </c>
      <c r="C29" s="22" t="s">
        <v>66</v>
      </c>
      <c r="D29" s="23" t="s">
        <v>67</v>
      </c>
      <c r="E29" s="24">
        <v>100</v>
      </c>
      <c r="F29" s="24"/>
      <c r="G29" s="24">
        <f t="shared" si="0"/>
        <v>0</v>
      </c>
    </row>
    <row r="30" spans="1:7" ht="17.100000000000001" customHeight="1" x14ac:dyDescent="0.3">
      <c r="A30" s="21">
        <f t="shared" si="1"/>
        <v>23</v>
      </c>
      <c r="B30" s="21">
        <v>166016</v>
      </c>
      <c r="C30" s="22" t="s">
        <v>68</v>
      </c>
      <c r="D30" s="23" t="s">
        <v>2</v>
      </c>
      <c r="E30" s="24">
        <v>8000</v>
      </c>
      <c r="F30" s="24"/>
      <c r="G30" s="24">
        <f t="shared" si="0"/>
        <v>0</v>
      </c>
    </row>
    <row r="31" spans="1:7" ht="17.100000000000001" customHeight="1" x14ac:dyDescent="0.3">
      <c r="A31" s="21">
        <f>A30+1</f>
        <v>24</v>
      </c>
      <c r="B31" s="21">
        <v>160050</v>
      </c>
      <c r="C31" s="22" t="s">
        <v>27</v>
      </c>
      <c r="D31" s="23" t="s">
        <v>2</v>
      </c>
      <c r="E31" s="24">
        <v>5</v>
      </c>
      <c r="F31" s="24"/>
      <c r="G31" s="24">
        <f t="shared" si="0"/>
        <v>0</v>
      </c>
    </row>
    <row r="32" spans="1:7" ht="17.100000000000001" customHeight="1" x14ac:dyDescent="0.3">
      <c r="A32" s="21">
        <f t="shared" si="1"/>
        <v>25</v>
      </c>
      <c r="B32" s="21">
        <v>160051</v>
      </c>
      <c r="C32" s="22" t="s">
        <v>19</v>
      </c>
      <c r="D32" s="23" t="s">
        <v>2</v>
      </c>
      <c r="E32" s="24">
        <v>10</v>
      </c>
      <c r="F32" s="24"/>
      <c r="G32" s="24">
        <f t="shared" si="0"/>
        <v>0</v>
      </c>
    </row>
    <row r="33" spans="1:7" ht="17.100000000000001" customHeight="1" x14ac:dyDescent="0.3">
      <c r="A33" s="21">
        <f t="shared" si="1"/>
        <v>26</v>
      </c>
      <c r="B33" s="21">
        <v>160052</v>
      </c>
      <c r="C33" s="22" t="s">
        <v>14</v>
      </c>
      <c r="D33" s="23" t="s">
        <v>2</v>
      </c>
      <c r="E33" s="24">
        <v>120</v>
      </c>
      <c r="F33" s="24"/>
      <c r="G33" s="24">
        <f t="shared" si="0"/>
        <v>0</v>
      </c>
    </row>
    <row r="34" spans="1:7" ht="17.100000000000001" customHeight="1" x14ac:dyDescent="0.3">
      <c r="A34" s="21">
        <f t="shared" si="1"/>
        <v>27</v>
      </c>
      <c r="B34" s="21">
        <v>160053</v>
      </c>
      <c r="C34" s="22" t="s">
        <v>24</v>
      </c>
      <c r="D34" s="23" t="s">
        <v>2</v>
      </c>
      <c r="E34" s="24">
        <v>320</v>
      </c>
      <c r="F34" s="24"/>
      <c r="G34" s="24">
        <f t="shared" si="0"/>
        <v>0</v>
      </c>
    </row>
    <row r="35" spans="1:7" ht="17.100000000000001" customHeight="1" x14ac:dyDescent="0.3">
      <c r="A35" s="21">
        <f t="shared" si="1"/>
        <v>28</v>
      </c>
      <c r="B35" s="21">
        <v>160060</v>
      </c>
      <c r="C35" s="22" t="s">
        <v>31</v>
      </c>
      <c r="D35" s="23" t="s">
        <v>2</v>
      </c>
      <c r="E35" s="24">
        <v>5</v>
      </c>
      <c r="F35" s="24"/>
      <c r="G35" s="24">
        <f t="shared" si="0"/>
        <v>0</v>
      </c>
    </row>
    <row r="36" spans="1:7" ht="17.100000000000001" customHeight="1" x14ac:dyDescent="0.3">
      <c r="A36" s="21">
        <f t="shared" si="1"/>
        <v>29</v>
      </c>
      <c r="B36" s="21">
        <v>160065</v>
      </c>
      <c r="C36" s="22" t="s">
        <v>61</v>
      </c>
      <c r="D36" s="23" t="s">
        <v>2</v>
      </c>
      <c r="E36" s="24">
        <v>700</v>
      </c>
      <c r="F36" s="24"/>
      <c r="G36" s="24">
        <f t="shared" si="0"/>
        <v>0</v>
      </c>
    </row>
    <row r="37" spans="1:7" ht="25.5" customHeight="1" x14ac:dyDescent="0.3">
      <c r="A37" s="21">
        <f t="shared" si="1"/>
        <v>30</v>
      </c>
      <c r="B37" s="21">
        <v>160075</v>
      </c>
      <c r="C37" s="22" t="s">
        <v>15</v>
      </c>
      <c r="D37" s="23" t="s">
        <v>2</v>
      </c>
      <c r="E37" s="24">
        <v>500</v>
      </c>
      <c r="F37" s="24"/>
      <c r="G37" s="24">
        <f t="shared" si="0"/>
        <v>0</v>
      </c>
    </row>
    <row r="38" spans="1:7" ht="17.100000000000001" customHeight="1" x14ac:dyDescent="0.3">
      <c r="A38" s="21">
        <f t="shared" si="1"/>
        <v>31</v>
      </c>
      <c r="B38" s="21">
        <v>160076</v>
      </c>
      <c r="C38" s="22" t="s">
        <v>13</v>
      </c>
      <c r="D38" s="23" t="s">
        <v>2</v>
      </c>
      <c r="E38" s="24">
        <v>120</v>
      </c>
      <c r="F38" s="24"/>
      <c r="G38" s="24">
        <f t="shared" si="0"/>
        <v>0</v>
      </c>
    </row>
    <row r="39" spans="1:7" ht="17.100000000000001" customHeight="1" x14ac:dyDescent="0.3">
      <c r="A39" s="21">
        <f t="shared" si="1"/>
        <v>32</v>
      </c>
      <c r="B39" s="21">
        <v>160084</v>
      </c>
      <c r="C39" s="22" t="s">
        <v>28</v>
      </c>
      <c r="D39" s="23" t="s">
        <v>2</v>
      </c>
      <c r="E39" s="24">
        <v>15</v>
      </c>
      <c r="F39" s="24"/>
      <c r="G39" s="24">
        <f t="shared" si="0"/>
        <v>0</v>
      </c>
    </row>
    <row r="40" spans="1:7" ht="17.100000000000001" customHeight="1" x14ac:dyDescent="0.3">
      <c r="A40" s="21">
        <f t="shared" si="1"/>
        <v>33</v>
      </c>
      <c r="B40" s="21">
        <v>160097</v>
      </c>
      <c r="C40" s="22" t="s">
        <v>69</v>
      </c>
      <c r="D40" s="23" t="s">
        <v>2</v>
      </c>
      <c r="E40" s="24">
        <v>80</v>
      </c>
      <c r="F40" s="24"/>
      <c r="G40" s="24">
        <f t="shared" si="0"/>
        <v>0</v>
      </c>
    </row>
    <row r="41" spans="1:7" ht="17.100000000000001" customHeight="1" x14ac:dyDescent="0.3">
      <c r="A41" s="21">
        <f t="shared" si="1"/>
        <v>34</v>
      </c>
      <c r="B41" s="21">
        <v>160105</v>
      </c>
      <c r="C41" s="22" t="s">
        <v>11</v>
      </c>
      <c r="D41" s="23" t="s">
        <v>2</v>
      </c>
      <c r="E41" s="24">
        <v>450</v>
      </c>
      <c r="F41" s="24"/>
      <c r="G41" s="24">
        <f t="shared" si="0"/>
        <v>0</v>
      </c>
    </row>
    <row r="42" spans="1:7" ht="17.100000000000001" customHeight="1" x14ac:dyDescent="0.3">
      <c r="A42" s="21">
        <f t="shared" si="1"/>
        <v>35</v>
      </c>
      <c r="B42" s="21">
        <v>160106</v>
      </c>
      <c r="C42" s="22" t="s">
        <v>32</v>
      </c>
      <c r="D42" s="23" t="s">
        <v>2</v>
      </c>
      <c r="E42" s="24">
        <v>200</v>
      </c>
      <c r="F42" s="24"/>
      <c r="G42" s="24">
        <f t="shared" si="0"/>
        <v>0</v>
      </c>
    </row>
    <row r="43" spans="1:7" ht="17.100000000000001" customHeight="1" x14ac:dyDescent="0.3">
      <c r="A43" s="21">
        <f t="shared" si="1"/>
        <v>36</v>
      </c>
      <c r="B43" s="21">
        <v>160125</v>
      </c>
      <c r="C43" s="22" t="s">
        <v>20</v>
      </c>
      <c r="D43" s="23" t="s">
        <v>2</v>
      </c>
      <c r="E43" s="24">
        <f>5+1+4</f>
        <v>10</v>
      </c>
      <c r="F43" s="24"/>
      <c r="G43" s="24">
        <f t="shared" si="0"/>
        <v>0</v>
      </c>
    </row>
    <row r="44" spans="1:7" ht="17.100000000000001" customHeight="1" x14ac:dyDescent="0.3">
      <c r="A44" s="21">
        <f t="shared" si="1"/>
        <v>37</v>
      </c>
      <c r="B44" s="21">
        <v>160135</v>
      </c>
      <c r="C44" s="22" t="s">
        <v>18</v>
      </c>
      <c r="D44" s="23" t="s">
        <v>2</v>
      </c>
      <c r="E44" s="24">
        <v>10</v>
      </c>
      <c r="F44" s="24"/>
      <c r="G44" s="24">
        <f t="shared" si="0"/>
        <v>0</v>
      </c>
    </row>
    <row r="45" spans="1:7" ht="17.100000000000001" customHeight="1" x14ac:dyDescent="0.3">
      <c r="A45" s="21">
        <f t="shared" si="1"/>
        <v>38</v>
      </c>
      <c r="B45" s="21">
        <v>160162</v>
      </c>
      <c r="C45" s="22" t="s">
        <v>17</v>
      </c>
      <c r="D45" s="23" t="s">
        <v>2</v>
      </c>
      <c r="E45" s="24">
        <v>20</v>
      </c>
      <c r="F45" s="24"/>
      <c r="G45" s="24">
        <f t="shared" si="0"/>
        <v>0</v>
      </c>
    </row>
    <row r="46" spans="1:7" ht="17.100000000000001" customHeight="1" x14ac:dyDescent="0.3">
      <c r="A46" s="21">
        <f t="shared" si="1"/>
        <v>39</v>
      </c>
      <c r="B46" s="21">
        <v>161582</v>
      </c>
      <c r="C46" s="22" t="s">
        <v>35</v>
      </c>
      <c r="D46" s="23" t="s">
        <v>2</v>
      </c>
      <c r="E46" s="24">
        <v>150</v>
      </c>
      <c r="F46" s="24"/>
      <c r="G46" s="24">
        <f t="shared" ref="G46:G57" si="2">E46*F46</f>
        <v>0</v>
      </c>
    </row>
    <row r="47" spans="1:7" ht="17.100000000000001" customHeight="1" x14ac:dyDescent="0.3">
      <c r="A47" s="21">
        <f t="shared" si="1"/>
        <v>40</v>
      </c>
      <c r="B47" s="21">
        <v>161587</v>
      </c>
      <c r="C47" s="22" t="s">
        <v>52</v>
      </c>
      <c r="D47" s="23" t="s">
        <v>2</v>
      </c>
      <c r="E47" s="24">
        <v>20</v>
      </c>
      <c r="F47" s="24"/>
      <c r="G47" s="24">
        <f t="shared" si="2"/>
        <v>0</v>
      </c>
    </row>
    <row r="48" spans="1:7" ht="17.100000000000001" customHeight="1" x14ac:dyDescent="0.3">
      <c r="A48" s="21">
        <f t="shared" si="1"/>
        <v>41</v>
      </c>
      <c r="B48" s="21">
        <v>161593</v>
      </c>
      <c r="C48" s="22" t="s">
        <v>53</v>
      </c>
      <c r="D48" s="23" t="s">
        <v>2</v>
      </c>
      <c r="E48" s="24">
        <v>10</v>
      </c>
      <c r="F48" s="24"/>
      <c r="G48" s="24">
        <f t="shared" si="2"/>
        <v>0</v>
      </c>
    </row>
    <row r="49" spans="1:7" ht="17.100000000000001" customHeight="1" x14ac:dyDescent="0.3">
      <c r="A49" s="21">
        <f t="shared" si="1"/>
        <v>42</v>
      </c>
      <c r="B49" s="21">
        <v>161594</v>
      </c>
      <c r="C49" s="22" t="s">
        <v>54</v>
      </c>
      <c r="D49" s="23" t="s">
        <v>2</v>
      </c>
      <c r="E49" s="24">
        <v>2</v>
      </c>
      <c r="F49" s="24"/>
      <c r="G49" s="24">
        <f t="shared" si="2"/>
        <v>0</v>
      </c>
    </row>
    <row r="50" spans="1:7" ht="17.100000000000001" customHeight="1" x14ac:dyDescent="0.3">
      <c r="A50" s="21">
        <f t="shared" ref="A50" si="3">A49+1</f>
        <v>43</v>
      </c>
      <c r="B50" s="21">
        <v>410782</v>
      </c>
      <c r="C50" s="22" t="s">
        <v>65</v>
      </c>
      <c r="D50" s="23" t="s">
        <v>2</v>
      </c>
      <c r="E50" s="24">
        <v>60</v>
      </c>
      <c r="F50" s="24"/>
      <c r="G50" s="24">
        <f t="shared" si="2"/>
        <v>0</v>
      </c>
    </row>
    <row r="51" spans="1:7" ht="17.100000000000001" customHeight="1" x14ac:dyDescent="0.3">
      <c r="A51" s="21">
        <f t="shared" ref="A51:A57" si="4">A50+1</f>
        <v>44</v>
      </c>
      <c r="B51" s="21">
        <v>161605</v>
      </c>
      <c r="C51" s="22" t="s">
        <v>62</v>
      </c>
      <c r="D51" s="23" t="s">
        <v>2</v>
      </c>
      <c r="E51" s="24">
        <v>30</v>
      </c>
      <c r="F51" s="24"/>
      <c r="G51" s="24">
        <f t="shared" si="2"/>
        <v>0</v>
      </c>
    </row>
    <row r="52" spans="1:7" ht="18.95" customHeight="1" x14ac:dyDescent="0.3">
      <c r="A52" s="21">
        <f t="shared" si="4"/>
        <v>45</v>
      </c>
      <c r="B52" s="21">
        <v>410901</v>
      </c>
      <c r="C52" s="22" t="s">
        <v>56</v>
      </c>
      <c r="D52" s="23" t="s">
        <v>2</v>
      </c>
      <c r="E52" s="24">
        <v>300</v>
      </c>
      <c r="F52" s="24"/>
      <c r="G52" s="24">
        <f t="shared" si="2"/>
        <v>0</v>
      </c>
    </row>
    <row r="53" spans="1:7" ht="18.95" customHeight="1" x14ac:dyDescent="0.3">
      <c r="A53" s="21">
        <f t="shared" si="4"/>
        <v>46</v>
      </c>
      <c r="B53" s="21">
        <v>410010</v>
      </c>
      <c r="C53" s="22" t="s">
        <v>63</v>
      </c>
      <c r="D53" s="23" t="s">
        <v>57</v>
      </c>
      <c r="E53" s="24">
        <v>600</v>
      </c>
      <c r="F53" s="24"/>
      <c r="G53" s="24">
        <f t="shared" si="2"/>
        <v>0</v>
      </c>
    </row>
    <row r="54" spans="1:7" ht="41.25" customHeight="1" x14ac:dyDescent="0.3">
      <c r="A54" s="21">
        <f t="shared" si="4"/>
        <v>47</v>
      </c>
      <c r="B54" s="21">
        <v>410779</v>
      </c>
      <c r="C54" s="25" t="s">
        <v>58</v>
      </c>
      <c r="D54" s="23" t="s">
        <v>2</v>
      </c>
      <c r="E54" s="24">
        <v>500</v>
      </c>
      <c r="F54" s="24"/>
      <c r="G54" s="24">
        <f t="shared" si="2"/>
        <v>0</v>
      </c>
    </row>
    <row r="55" spans="1:7" ht="33" x14ac:dyDescent="0.3">
      <c r="A55" s="21">
        <f t="shared" si="4"/>
        <v>48</v>
      </c>
      <c r="B55" s="21">
        <v>410778</v>
      </c>
      <c r="C55" s="25" t="s">
        <v>59</v>
      </c>
      <c r="D55" s="23" t="s">
        <v>2</v>
      </c>
      <c r="E55" s="24">
        <v>2000</v>
      </c>
      <c r="F55" s="24"/>
      <c r="G55" s="24">
        <f t="shared" si="2"/>
        <v>0</v>
      </c>
    </row>
    <row r="56" spans="1:7" ht="20.100000000000001" customHeight="1" x14ac:dyDescent="0.3">
      <c r="A56" s="21">
        <f t="shared" si="4"/>
        <v>49</v>
      </c>
      <c r="B56" s="21">
        <v>410781</v>
      </c>
      <c r="C56" s="22" t="s">
        <v>60</v>
      </c>
      <c r="D56" s="23" t="s">
        <v>2</v>
      </c>
      <c r="E56" s="24">
        <v>40</v>
      </c>
      <c r="F56" s="24"/>
      <c r="G56" s="24">
        <f t="shared" si="2"/>
        <v>0</v>
      </c>
    </row>
    <row r="57" spans="1:7" ht="20.100000000000001" customHeight="1" x14ac:dyDescent="0.3">
      <c r="A57" s="21">
        <f t="shared" si="4"/>
        <v>50</v>
      </c>
      <c r="B57" s="21">
        <v>410968</v>
      </c>
      <c r="C57" s="22" t="s">
        <v>70</v>
      </c>
      <c r="D57" s="23" t="s">
        <v>67</v>
      </c>
      <c r="E57" s="24">
        <v>60</v>
      </c>
      <c r="F57" s="24"/>
      <c r="G57" s="24">
        <f t="shared" si="2"/>
        <v>0</v>
      </c>
    </row>
    <row r="58" spans="1:7" ht="16.5" x14ac:dyDescent="0.25">
      <c r="A58" s="27" t="s">
        <v>43</v>
      </c>
      <c r="B58" s="28"/>
      <c r="C58" s="28"/>
      <c r="D58" s="28"/>
      <c r="E58" s="28"/>
      <c r="F58" s="28"/>
      <c r="G58" s="7">
        <f>SUM(G8:G57)</f>
        <v>0</v>
      </c>
    </row>
    <row r="59" spans="1:7" ht="16.5" x14ac:dyDescent="0.25">
      <c r="A59" s="29" t="s">
        <v>44</v>
      </c>
      <c r="B59" s="30"/>
      <c r="C59" s="30"/>
      <c r="D59" s="30"/>
      <c r="E59" s="30"/>
      <c r="F59" s="30"/>
      <c r="G59" s="8">
        <f>G58*25/100</f>
        <v>0</v>
      </c>
    </row>
    <row r="60" spans="1:7" ht="16.5" x14ac:dyDescent="0.25">
      <c r="A60" s="27" t="s">
        <v>45</v>
      </c>
      <c r="B60" s="28"/>
      <c r="C60" s="28"/>
      <c r="D60" s="28"/>
      <c r="E60" s="28"/>
      <c r="F60" s="28"/>
      <c r="G60" s="7">
        <f>SUM(G58:G59)</f>
        <v>0</v>
      </c>
    </row>
    <row r="61" spans="1:7" ht="16.5" x14ac:dyDescent="0.3">
      <c r="A61" s="31"/>
      <c r="B61" s="31"/>
      <c r="C61" s="31"/>
      <c r="D61" s="31"/>
      <c r="E61" s="31"/>
      <c r="F61" s="31"/>
      <c r="G61" s="31"/>
    </row>
    <row r="62" spans="1:7" ht="16.5" x14ac:dyDescent="0.3">
      <c r="A62" s="4"/>
      <c r="B62" s="4"/>
      <c r="C62" s="4"/>
      <c r="D62" s="4"/>
      <c r="E62" s="9"/>
      <c r="F62" s="10"/>
      <c r="G62" s="3"/>
    </row>
    <row r="63" spans="1:7" ht="16.5" x14ac:dyDescent="0.3">
      <c r="A63" s="11" t="s">
        <v>46</v>
      </c>
      <c r="B63" s="11"/>
      <c r="C63" s="11"/>
      <c r="D63" s="12" t="s">
        <v>47</v>
      </c>
      <c r="E63" s="3"/>
      <c r="F63" s="13"/>
      <c r="G63" s="3"/>
    </row>
    <row r="64" spans="1:7" ht="16.5" x14ac:dyDescent="0.3">
      <c r="A64" s="11" t="s">
        <v>48</v>
      </c>
      <c r="B64" s="11"/>
      <c r="C64" s="11"/>
      <c r="D64" s="12" t="s">
        <v>49</v>
      </c>
      <c r="E64" s="3"/>
      <c r="F64" s="3"/>
      <c r="G64" s="3"/>
    </row>
    <row r="65" spans="1:7" ht="16.5" x14ac:dyDescent="0.3">
      <c r="A65" s="3"/>
      <c r="B65" s="3"/>
      <c r="C65" s="3"/>
      <c r="D65" s="4"/>
      <c r="E65" s="3"/>
      <c r="F65" s="3"/>
      <c r="G65" s="3"/>
    </row>
  </sheetData>
  <mergeCells count="5">
    <mergeCell ref="A5:G5"/>
    <mergeCell ref="A58:F58"/>
    <mergeCell ref="A59:F59"/>
    <mergeCell ref="A60:F60"/>
    <mergeCell ref="A61:G61"/>
  </mergeCells>
  <pageMargins left="0.70866141732283472" right="0.70866141732283472" top="0.59" bottom="0.4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2022-02-09T12:51:01Z</dcterms:modified>
</cp:coreProperties>
</file>